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7535" windowHeight="11640" tabRatio="509"/>
  </bookViews>
  <sheets>
    <sheet name="Folio Pricing - 6-1-2016" sheetId="1" r:id="rId1"/>
    <sheet name="Folio 2" sheetId="2" r:id="rId2"/>
  </sheets>
  <definedNames>
    <definedName name="_xlnm.Print_Area" localSheetId="0">'Folio Pricing - 6-1-2016'!$A$3:$G$336</definedName>
  </definedNames>
  <calcPr calcId="145621"/>
</workbook>
</file>

<file path=xl/calcChain.xml><?xml version="1.0" encoding="utf-8"?>
<calcChain xmlns="http://schemas.openxmlformats.org/spreadsheetml/2006/main">
  <c r="D4" i="2" l="1"/>
  <c r="D5" i="2"/>
  <c r="C5" i="2" s="1"/>
  <c r="D6" i="2"/>
  <c r="C6" i="2" s="1"/>
  <c r="D3" i="2"/>
  <c r="G4" i="2"/>
  <c r="F4" i="2" s="1"/>
  <c r="G5" i="2"/>
  <c r="F5" i="2" s="1"/>
  <c r="G6" i="2"/>
  <c r="F6" i="2" s="1"/>
  <c r="G3" i="2"/>
  <c r="J4" i="2"/>
  <c r="J5" i="2"/>
  <c r="J6" i="2"/>
  <c r="I6" i="2" s="1"/>
  <c r="J3" i="2"/>
  <c r="I3" i="2" s="1"/>
  <c r="C3" i="2"/>
  <c r="I4" i="2"/>
  <c r="I5" i="2"/>
  <c r="F3" i="2"/>
  <c r="C4" i="2"/>
  <c r="G68" i="1"/>
  <c r="G67" i="1"/>
  <c r="G66" i="1"/>
  <c r="G65" i="1"/>
  <c r="G64" i="1"/>
  <c r="G63" i="1"/>
  <c r="G62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14" i="1"/>
  <c r="G299" i="1"/>
  <c r="G300" i="1"/>
  <c r="G301" i="1"/>
  <c r="G302" i="1"/>
  <c r="G303" i="1"/>
  <c r="G298" i="1"/>
  <c r="G290" i="1"/>
  <c r="G291" i="1"/>
  <c r="G292" i="1"/>
  <c r="G293" i="1"/>
  <c r="G294" i="1"/>
  <c r="G289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55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24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181" i="1"/>
  <c r="G174" i="1"/>
  <c r="G175" i="1"/>
  <c r="G176" i="1"/>
  <c r="G177" i="1"/>
  <c r="G173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42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21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72" i="1"/>
</calcChain>
</file>

<file path=xl/sharedStrings.xml><?xml version="1.0" encoding="utf-8"?>
<sst xmlns="http://schemas.openxmlformats.org/spreadsheetml/2006/main" count="961" uniqueCount="216">
  <si>
    <t>Classroom Furniture</t>
  </si>
  <si>
    <t>Manufacturer</t>
  </si>
  <si>
    <t>Model #</t>
  </si>
  <si>
    <t>Catalog #</t>
  </si>
  <si>
    <t>Discounted Price/Each</t>
  </si>
  <si>
    <t>Chair</t>
  </si>
  <si>
    <t>$</t>
  </si>
  <si>
    <t>Desk</t>
  </si>
  <si>
    <t>Table</t>
  </si>
  <si>
    <t xml:space="preserve">Dormitory Furniture -Student Bedroom Furniture </t>
  </si>
  <si>
    <t>Alarm Clock Shelves</t>
  </si>
  <si>
    <t>Foliot Furniture Inc.</t>
  </si>
  <si>
    <t>Bed</t>
  </si>
  <si>
    <t>Bed Safety Rails</t>
  </si>
  <si>
    <t>Desk Chair</t>
  </si>
  <si>
    <t>Desk Hutch/Bookcase/Organizer</t>
  </si>
  <si>
    <t>Dresser</t>
  </si>
  <si>
    <t>Ladders</t>
  </si>
  <si>
    <t>Loft Kit</t>
  </si>
  <si>
    <t>Dormitory Furniture -Suite Living Room Furniture</t>
  </si>
  <si>
    <t> Arm Chair</t>
  </si>
  <si>
    <t> Book Shelf Unit</t>
  </si>
  <si>
    <t> Coffee Table</t>
  </si>
  <si>
    <t> Couch</t>
  </si>
  <si>
    <t> Counter Stools</t>
  </si>
  <si>
    <t> Entertainment Center Shelf TV</t>
  </si>
  <si>
    <t> High Top tables 30"</t>
  </si>
  <si>
    <t>Dormitory Furniture - RA Unit - Addl. Furniture</t>
  </si>
  <si>
    <t>Book Shelf Unit</t>
  </si>
  <si>
    <t>Couch</t>
  </si>
  <si>
    <t>Work Table</t>
  </si>
  <si>
    <t>Work Table Chairs</t>
  </si>
  <si>
    <t>Dormitory Furniture – Social - Lounge Furniture</t>
  </si>
  <si>
    <t>End Tables</t>
  </si>
  <si>
    <t>Coffee Table</t>
  </si>
  <si>
    <t xml:space="preserve">Dormitory Furniture - Computer Labs </t>
  </si>
  <si>
    <t>Computer Work Tables</t>
  </si>
  <si>
    <t>Chairs</t>
  </si>
  <si>
    <t>Dormitory Furniture - Apartment LR Furniture</t>
  </si>
  <si>
    <t>Arm Chair</t>
  </si>
  <si>
    <t>Counter Stools</t>
  </si>
  <si>
    <t>End Table</t>
  </si>
  <si>
    <t>TV Entertainment Unit shelving</t>
  </si>
  <si>
    <t xml:space="preserve">Dormitory Furniture - Seminar Room </t>
  </si>
  <si>
    <t>Conference Table</t>
  </si>
  <si>
    <t>Conference Chair</t>
  </si>
  <si>
    <t>Lounge Tablet Arm Chair</t>
  </si>
  <si>
    <t>Arm Chairs</t>
  </si>
  <si>
    <t>Couches</t>
  </si>
  <si>
    <t>Dormitory Furniture - Student Commons &amp; Lobby Furniture</t>
  </si>
  <si>
    <t>Round Tables</t>
  </si>
  <si>
    <t>Chairs for Round Table</t>
  </si>
  <si>
    <t>Dormitory Furniture - Staff/Faculty Apartments</t>
  </si>
  <si>
    <t>Living Room Set</t>
  </si>
  <si>
    <t>Dining Room Set</t>
  </si>
  <si>
    <t>Bedroom Set (double bed)</t>
  </si>
  <si>
    <t>Dormitory Furniture – Lounge/Lobby Furniture</t>
  </si>
  <si>
    <t>Study Tables</t>
  </si>
  <si>
    <t>N/A</t>
  </si>
  <si>
    <t>DSKUS-301S-79W X 34D X 31H</t>
  </si>
  <si>
    <t>DVLUS-301S-80W X 34D X 35H</t>
  </si>
  <si>
    <t>DCNUS-301S-76W X 34D 35H</t>
  </si>
  <si>
    <t>DLOUS-301S-80W X 34D X 35H</t>
  </si>
  <si>
    <t>DRWUS-301S-77W X 34D X 34H</t>
  </si>
  <si>
    <t>DSBLS-301S-75W X 31D X 33H</t>
  </si>
  <si>
    <t>DMSLS-301S-78W X 30D X 34H</t>
  </si>
  <si>
    <t>DFSLS-301S-78W X 31D X 31H</t>
  </si>
  <si>
    <t>DSKUS-101S-35W X 34D X 31H</t>
  </si>
  <si>
    <t>DVLUS-101S-36W X 34D X 35H</t>
  </si>
  <si>
    <t>DCNUS-101S-32W X 34D X 35H</t>
  </si>
  <si>
    <t>DLOUS-101S-36W X 34D X 35H</t>
  </si>
  <si>
    <t>DRWUS-101S-35W X 34D X 34H</t>
  </si>
  <si>
    <t>DSBLS-101S-27W X 31D X 33H</t>
  </si>
  <si>
    <t>DMSLS-101S-30W X 30D X 34H</t>
  </si>
  <si>
    <t>DFSLS-101S-30W X 31D X 30H</t>
  </si>
  <si>
    <t>DGNCH-107S-21W X 21D X 38H</t>
  </si>
  <si>
    <t>DGNCH-106S-17W X 17D X 25H</t>
  </si>
  <si>
    <t>DGNCH-105S-18W X 19D X 40H</t>
  </si>
  <si>
    <t>DGNCH-002S-18W X 20D X 40H</t>
  </si>
  <si>
    <t>DGNBK-201S-24W X 12D X 30H</t>
  </si>
  <si>
    <t>DGNBK-301S-24W X 15D X 36H</t>
  </si>
  <si>
    <t>DGNBK-401S-24W X 15D X 48H</t>
  </si>
  <si>
    <t>DGNBK-501S-24W X 15D X 60H</t>
  </si>
  <si>
    <t>DGNBK-501S-30W X 15D X 60H</t>
  </si>
  <si>
    <t>DGNTB-427S-42W X 20D X 18H</t>
  </si>
  <si>
    <t>DGNTB-418S-42W X 24D X 17H</t>
  </si>
  <si>
    <t>DGNTB-412S-42W X 24D X 17H</t>
  </si>
  <si>
    <t>DGNTB-003S-42W X 24D X 17H</t>
  </si>
  <si>
    <t>DGNTB-002S-42W X 24D X 17H</t>
  </si>
  <si>
    <t>DGNTB-410S-42W X 24D X 17H</t>
  </si>
  <si>
    <t>DGNTB-428S-24W X 20D X 23H</t>
  </si>
  <si>
    <t>DGNTB-417S-24W X 18D X 21H</t>
  </si>
  <si>
    <t>DGNTB-411S-24W X 18D X 21H</t>
  </si>
  <si>
    <t>DGNTB-004S-24W X 18D X 21H</t>
  </si>
  <si>
    <t>DGNTB-001S-24W X 18D X 21H</t>
  </si>
  <si>
    <t>DGNTB-409S-24W X 24D X 21H</t>
  </si>
  <si>
    <t>DGNTV-003S-42W X 22D X 30H</t>
  </si>
  <si>
    <t>DGNTV-001S-30W X 20D X 24H</t>
  </si>
  <si>
    <t>DGNTV-002S-36W X 22D X 72H</t>
  </si>
  <si>
    <t>DGNTB-413S-72W X 36D X 30H</t>
  </si>
  <si>
    <t>DGNTB-430S-72W X 36D X 30H</t>
  </si>
  <si>
    <t>DGNCH-203S-22W X 21D X 34H</t>
  </si>
  <si>
    <t>DGNTB-414S-36W X 36D X 30H</t>
  </si>
  <si>
    <t>DGNTB-414S-48W X 48D X 30H</t>
  </si>
  <si>
    <t>DGNTB-415S-42W X 42D X 30H</t>
  </si>
  <si>
    <t>DGNTB-107S-30W X 30D X 30H</t>
  </si>
  <si>
    <t>DGNCH-104S-18W X 20D X 36H</t>
  </si>
  <si>
    <t>DGNCH-102S-18.5W X 21D X 32H</t>
  </si>
  <si>
    <t>DGNCH-103S-18W X 19D X 34H</t>
  </si>
  <si>
    <t>DGNCH-003S-18W X 20D X 38H</t>
  </si>
  <si>
    <t>DGNTB-413S-36W X 30D X 30H</t>
  </si>
  <si>
    <t>DGNTB-416S-36W X 30D X 30H</t>
  </si>
  <si>
    <t>DGNOB-001S-80W X 54D X 10H</t>
  </si>
  <si>
    <t>DGNPH-201S-54W X .75D X 28H</t>
  </si>
  <si>
    <t>DSKUS-201S-57W X 34D X 31H</t>
  </si>
  <si>
    <t>DVLUS-201S-58W X 34D X 35H</t>
  </si>
  <si>
    <t>DCNUS-201S-54W X 34D X 35H</t>
  </si>
  <si>
    <t>DLOUS-201S-58W X 34D X 35H</t>
  </si>
  <si>
    <t>DRWUS-201S-56W X 34D X 34H</t>
  </si>
  <si>
    <t>DSBLS-201S-51W X 31D X 33H</t>
  </si>
  <si>
    <t>DMSLS-201S-54W X 30D X 34H</t>
  </si>
  <si>
    <t>DFSLS-201S-54W X 31D X 31H</t>
  </si>
  <si>
    <t>DGNAC-007-24W X 12D X 15H</t>
  </si>
  <si>
    <t>DGNOB-101S-80W X 36D X 36H</t>
  </si>
  <si>
    <t>DGNOB-105S-80W X 36D X 60H</t>
  </si>
  <si>
    <t>DGNOB-103S-80W X 36D X 36H</t>
  </si>
  <si>
    <t>DGNAB-201S-36W X 80D X 15H</t>
  </si>
  <si>
    <t>DGNOB-001S-80W X 54D X 22H</t>
  </si>
  <si>
    <t>DGNAC-016-42W X 2D X 12H</t>
  </si>
  <si>
    <t>DGNDS-301S-42W X 24D X 30H</t>
  </si>
  <si>
    <t>DGNDS-301S-48W X 24D X 30H</t>
  </si>
  <si>
    <t>DGNDS-201S-42W X 24D X 30H</t>
  </si>
  <si>
    <t>DGNDS-201S-48W X 24D X 30H</t>
  </si>
  <si>
    <t>DGNDS-101S-42W X 24D X 30H</t>
  </si>
  <si>
    <t>DGNDS-101S-48W X 24D X 30H</t>
  </si>
  <si>
    <t>DGNDS-003S-42W X 24D X 30H</t>
  </si>
  <si>
    <t>DGNDS-003S-48W X 24D X 30H</t>
  </si>
  <si>
    <t>DGNDS-001S-42W X 24D X 30H</t>
  </si>
  <si>
    <t>DGNDS-001S-48W X 24D X 30H</t>
  </si>
  <si>
    <t>DGNDS-005S-48W X 24S X 30H</t>
  </si>
  <si>
    <t>DGNCH-101S-20W X 23D X 33H</t>
  </si>
  <si>
    <t>DGNCH-201S-20W X 23.5D X 33H</t>
  </si>
  <si>
    <t>DGNCH-001S-20W X 23.5D X 33H</t>
  </si>
  <si>
    <t>DGNCH-202S-21W X 25W X 30H</t>
  </si>
  <si>
    <t>DGNCH-004S-18W X 23W X 33H</t>
  </si>
  <si>
    <t>DGNCR-101S-36.5W X 12D X 24H</t>
  </si>
  <si>
    <t>DGNCR-201S-42.5W X 12D X 24H</t>
  </si>
  <si>
    <t>DGNCR-001S-42.5 X 12D X 22H</t>
  </si>
  <si>
    <t>DGNDR-203S-16W X 20D X 24H</t>
  </si>
  <si>
    <t>DGNDR-302S-16W X 20D X 28H</t>
  </si>
  <si>
    <t>DGNDR-304S-16W X 24D X 30H</t>
  </si>
  <si>
    <t> DGNDR-202S-24W X 20D X 20H</t>
  </si>
  <si>
    <t> DGNDR-202S-30W X 20D X 24H</t>
  </si>
  <si>
    <t>DGNDR-201S-24W X 20D X 20H</t>
  </si>
  <si>
    <t>DGNDR-201S-30W X 20D X 20H</t>
  </si>
  <si>
    <t>DGNDR-204S-30W X 20D X 21H</t>
  </si>
  <si>
    <t>DGNDR-301S-30W X 20D X 30H</t>
  </si>
  <si>
    <t>DGNDR-303S-30W X 20D X 30H</t>
  </si>
  <si>
    <t>DGNDR-401S-30W X 20D X 40H</t>
  </si>
  <si>
    <t>DGNDR-402S-30W X 20D X 40H</t>
  </si>
  <si>
    <t>DGNDR-501S-30W X 20D X 45H</t>
  </si>
  <si>
    <t>DGNAC-008-16W X 2D X 12H</t>
  </si>
  <si>
    <t>DGNOB-102S-80W X 36D X 36H</t>
  </si>
  <si>
    <t>DGNOB-104S-80W X 36D X 36H</t>
  </si>
  <si>
    <t>DFSLS-101S-30W X 31D X 31H</t>
  </si>
  <si>
    <t>GGNCH-201S-26W X 24D X 41H</t>
  </si>
  <si>
    <t>GGNCH-202S-26W X 24D X 41H</t>
  </si>
  <si>
    <t>DGNTB-416S-42W X 36D X 30H</t>
  </si>
  <si>
    <t>DGNTB-413S-42W X 36D X 30H</t>
  </si>
  <si>
    <t>DGNTB-430S-60W X 36D X 30H</t>
  </si>
  <si>
    <t>DGNDR-502S-30W X 24D X 46H</t>
  </si>
  <si>
    <t>DGNTB-106S-30W X 30D X 36H</t>
  </si>
  <si>
    <t>DGNTB-106S-30W X 30D X 42H</t>
  </si>
  <si>
    <t>DGNTB-107S-30W X 30D X 36H</t>
  </si>
  <si>
    <t>DGNTB-107S-30W X 30D X 42H</t>
  </si>
  <si>
    <t>All upholstered goods were quoted based on a Grade 4 fabric. Upcharge will be added if higher grades are selected.</t>
  </si>
  <si>
    <t>Please refer to couch, chair, coffee and end tables and TV units</t>
  </si>
  <si>
    <t>List Price</t>
  </si>
  <si>
    <t>Folit MLP</t>
  </si>
  <si>
    <t>Installation to be negotiated</t>
  </si>
  <si>
    <t>50% from List Price / Does not include freight - to be quoted per project.</t>
  </si>
  <si>
    <t>Foliot reserves the right to modify the freight charge due to unexpected fuel surchage changes</t>
  </si>
  <si>
    <t>55% from List Price; Freight Included</t>
  </si>
  <si>
    <t>57% from List Price; Freight Included</t>
  </si>
  <si>
    <t>58% from List Price; Freight Included</t>
  </si>
  <si>
    <t>59% from List Price; Freight Included</t>
  </si>
  <si>
    <t>60% from List Price;Freight Included</t>
  </si>
  <si>
    <t>500K +</t>
  </si>
  <si>
    <t>Can be negotiated per project</t>
  </si>
  <si>
    <t>Armoires</t>
  </si>
  <si>
    <t>DGNAR-205S 36W X 24D X 72H</t>
  </si>
  <si>
    <t>DGNAR-205S 42W X 24D X 72H</t>
  </si>
  <si>
    <t>DGNAR-201S 36W X 24D X 72H</t>
  </si>
  <si>
    <t>DGNAR-103S 42W X 24D X 72H</t>
  </si>
  <si>
    <t>DGNAR-103S 48W X 24D X 72H</t>
  </si>
  <si>
    <t>DGNAR-101S 24W X 24D X 72H</t>
  </si>
  <si>
    <t>Lounge Chair</t>
  </si>
  <si>
    <t>Loveseat</t>
  </si>
  <si>
    <t>Sofa</t>
  </si>
  <si>
    <t>Grade 6</t>
  </si>
  <si>
    <t>Grade 10</t>
  </si>
  <si>
    <t>Grade 12</t>
  </si>
  <si>
    <t>26K - 50,999K:</t>
  </si>
  <si>
    <t>51K - 100,999K:</t>
  </si>
  <si>
    <t>101K - 200,999K:</t>
  </si>
  <si>
    <t>11K - 25,999K</t>
  </si>
  <si>
    <t xml:space="preserve">1$ - 10,999K: </t>
  </si>
  <si>
    <t>201K - 499,999K :</t>
  </si>
  <si>
    <t>DGNAR-201S 42W X 24D X 72H</t>
  </si>
  <si>
    <t>Folio Pricing - Effective June 1, 2016</t>
  </si>
  <si>
    <t xml:space="preserve">Classroom and Dormitory Furniture Pricing Sheet     </t>
  </si>
  <si>
    <t>Freight is included in List Price for order over $11,000</t>
  </si>
  <si>
    <t>June 1, 2016 Pricing</t>
  </si>
  <si>
    <t>Prices are valid until May 31, 2017.</t>
  </si>
  <si>
    <t>Folio - June 1, 2015</t>
  </si>
  <si>
    <t xml:space="preserve">Addendum 9: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</si>
</sst>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$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8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Border="1"/>
    <xf numFmtId="164" fontId="2" fillId="0" borderId="1" xfId="0" applyNumberFormat="1" applyFont="1" applyBorder="1" applyAlignment="1">
      <alignment horizontal="center" vertical="top" wrapText="1"/>
    </xf>
    <xf numFmtId="164" fontId="0" fillId="0" borderId="0" xfId="0" applyNumberFormat="1"/>
    <xf numFmtId="0" fontId="1" fillId="0" borderId="0" xfId="0" applyFont="1" applyAlignment="1"/>
    <xf numFmtId="164" fontId="1" fillId="0" borderId="0" xfId="0" applyNumberFormat="1" applyFont="1" applyAlignment="1">
      <alignment vertical="top" wrapText="1"/>
    </xf>
    <xf numFmtId="0" fontId="2" fillId="0" borderId="1" xfId="0" applyFont="1" applyBorder="1" applyAlignment="1">
      <alignment wrapText="1"/>
    </xf>
    <xf numFmtId="164" fontId="2" fillId="0" borderId="0" xfId="0" applyNumberFormat="1" applyFont="1" applyBorder="1" applyAlignment="1">
      <alignment horizontal="center" vertical="top" wrapText="1"/>
    </xf>
    <xf numFmtId="164" fontId="1" fillId="0" borderId="0" xfId="0" applyNumberFormat="1" applyFont="1" applyBorder="1" applyAlignment="1">
      <alignment horizontal="center" vertical="top" wrapText="1"/>
    </xf>
    <xf numFmtId="164" fontId="2" fillId="0" borderId="0" xfId="0" applyNumberFormat="1" applyFont="1" applyBorder="1" applyAlignment="1">
      <alignment vertical="top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164" fontId="6" fillId="0" borderId="0" xfId="0" applyNumberFormat="1" applyFont="1"/>
    <xf numFmtId="164" fontId="2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/>
    <xf numFmtId="164" fontId="1" fillId="0" borderId="0" xfId="0" applyNumberFormat="1" applyFont="1" applyBorder="1" applyAlignment="1">
      <alignment wrapText="1"/>
    </xf>
    <xf numFmtId="164" fontId="3" fillId="0" borderId="0" xfId="0" applyNumberFormat="1" applyFont="1" applyBorder="1" applyAlignment="1">
      <alignment wrapText="1"/>
    </xf>
    <xf numFmtId="0" fontId="4" fillId="0" borderId="0" xfId="0" applyFont="1"/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9" fillId="0" borderId="0" xfId="0" applyFont="1" applyAlignment="1"/>
    <xf numFmtId="164" fontId="9" fillId="0" borderId="0" xfId="0" applyNumberFormat="1" applyFont="1" applyAlignment="1">
      <alignment vertical="top" wrapText="1"/>
    </xf>
    <xf numFmtId="0" fontId="10" fillId="0" borderId="0" xfId="0" applyFont="1"/>
    <xf numFmtId="0" fontId="9" fillId="2" borderId="8" xfId="0" applyFont="1" applyFill="1" applyBorder="1" applyAlignment="1">
      <alignment wrapText="1"/>
    </xf>
    <xf numFmtId="0" fontId="9" fillId="2" borderId="9" xfId="0" applyFont="1" applyFill="1" applyBorder="1" applyAlignment="1">
      <alignment wrapText="1"/>
    </xf>
    <xf numFmtId="0" fontId="7" fillId="2" borderId="10" xfId="0" applyFont="1" applyFill="1" applyBorder="1" applyAlignment="1">
      <alignment wrapText="1"/>
    </xf>
    <xf numFmtId="0" fontId="7" fillId="2" borderId="9" xfId="0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0" fontId="9" fillId="0" borderId="3" xfId="0" applyFont="1" applyBorder="1" applyAlignment="1">
      <alignment wrapText="1"/>
    </xf>
    <xf numFmtId="164" fontId="9" fillId="0" borderId="5" xfId="0" applyNumberFormat="1" applyFont="1" applyBorder="1" applyAlignment="1">
      <alignment wrapText="1"/>
    </xf>
    <xf numFmtId="164" fontId="9" fillId="0" borderId="3" xfId="0" applyNumberFormat="1" applyFont="1" applyBorder="1" applyAlignment="1">
      <alignment wrapText="1"/>
    </xf>
    <xf numFmtId="164" fontId="9" fillId="0" borderId="4" xfId="0" applyNumberFormat="1" applyFont="1" applyBorder="1" applyAlignment="1">
      <alignment wrapText="1"/>
    </xf>
    <xf numFmtId="164" fontId="9" fillId="0" borderId="6" xfId="0" applyNumberFormat="1" applyFont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9" fillId="0" borderId="7" xfId="0" applyFont="1" applyBorder="1" applyAlignment="1">
      <alignment wrapText="1"/>
    </xf>
    <xf numFmtId="164" fontId="9" fillId="0" borderId="1" xfId="0" applyNumberFormat="1" applyFont="1" applyBorder="1" applyAlignment="1">
      <alignment wrapText="1"/>
    </xf>
    <xf numFmtId="164" fontId="9" fillId="0" borderId="7" xfId="0" applyNumberFormat="1" applyFont="1" applyBorder="1" applyAlignment="1">
      <alignment wrapText="1"/>
    </xf>
    <xf numFmtId="164" fontId="9" fillId="0" borderId="2" xfId="0" applyNumberFormat="1" applyFont="1" applyBorder="1" applyAlignment="1">
      <alignment wrapText="1"/>
    </xf>
    <xf numFmtId="164" fontId="9" fillId="0" borderId="11" xfId="0" applyNumberFormat="1" applyFont="1" applyBorder="1" applyAlignment="1">
      <alignment wrapText="1"/>
    </xf>
    <xf numFmtId="0" fontId="2" fillId="0" borderId="0" xfId="0" applyFont="1" applyBorder="1"/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164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164" fontId="1" fillId="0" borderId="0" xfId="0" applyNumberFormat="1" applyFont="1" applyBorder="1" applyAlignment="1">
      <alignment horizontal="center" wrapText="1"/>
    </xf>
    <xf numFmtId="164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Border="1" applyAlignment="1">
      <alignment vertical="top" wrapText="1"/>
    </xf>
    <xf numFmtId="0" fontId="0" fillId="0" borderId="0" xfId="0" applyFill="1" applyBorder="1"/>
    <xf numFmtId="0" fontId="11" fillId="2" borderId="1" xfId="0" applyFont="1" applyFill="1" applyBorder="1"/>
    <xf numFmtId="164" fontId="11" fillId="2" borderId="1" xfId="0" applyNumberFormat="1" applyFont="1" applyFill="1" applyBorder="1"/>
    <xf numFmtId="2" fontId="0" fillId="0" borderId="1" xfId="0" applyNumberFormat="1" applyBorder="1" applyAlignment="1">
      <alignment horizontal="left"/>
    </xf>
    <xf numFmtId="0" fontId="7" fillId="0" borderId="0" xfId="0" applyFont="1" applyAlignment="1"/>
    <xf numFmtId="164" fontId="3" fillId="3" borderId="0" xfId="0" applyNumberFormat="1" applyFont="1" applyFill="1" applyBorder="1" applyAlignment="1">
      <alignment wrapText="1"/>
    </xf>
    <xf numFmtId="0" fontId="1" fillId="0" borderId="12" xfId="0" applyFont="1" applyBorder="1" applyAlignment="1"/>
    <xf numFmtId="164" fontId="3" fillId="2" borderId="0" xfId="0" applyNumberFormat="1" applyFont="1" applyFill="1" applyBorder="1" applyAlignment="1">
      <alignment vertical="center" wrapText="1"/>
    </xf>
    <xf numFmtId="0" fontId="2" fillId="0" borderId="12" xfId="0" applyFont="1" applyBorder="1" applyAlignment="1">
      <alignment wrapText="1"/>
    </xf>
    <xf numFmtId="164" fontId="1" fillId="0" borderId="12" xfId="0" applyNumberFormat="1" applyFont="1" applyBorder="1" applyAlignment="1">
      <alignment wrapText="1"/>
    </xf>
    <xf numFmtId="0" fontId="3" fillId="0" borderId="12" xfId="0" applyFont="1" applyBorder="1" applyAlignment="1">
      <alignment wrapText="1"/>
    </xf>
    <xf numFmtId="164" fontId="2" fillId="0" borderId="12" xfId="0" applyNumberFormat="1" applyFont="1" applyBorder="1" applyAlignment="1">
      <alignment wrapText="1"/>
    </xf>
    <xf numFmtId="0" fontId="2" fillId="0" borderId="12" xfId="0" applyFont="1" applyBorder="1" applyAlignment="1"/>
    <xf numFmtId="0" fontId="3" fillId="0" borderId="7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4" borderId="7" xfId="0" applyFont="1" applyFill="1" applyBorder="1" applyAlignment="1">
      <alignment wrapText="1"/>
    </xf>
    <xf numFmtId="0" fontId="3" fillId="4" borderId="11" xfId="0" applyFont="1" applyFill="1" applyBorder="1" applyAlignment="1">
      <alignment wrapText="1"/>
    </xf>
    <xf numFmtId="0" fontId="3" fillId="0" borderId="2" xfId="0" applyFont="1" applyBorder="1" applyAlignment="1"/>
    <xf numFmtId="0" fontId="3" fillId="4" borderId="2" xfId="0" applyFont="1" applyFill="1" applyBorder="1" applyAlignment="1"/>
    <xf numFmtId="164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0" fontId="2" fillId="4" borderId="1" xfId="0" applyFont="1" applyFill="1" applyBorder="1" applyAlignment="1">
      <alignment wrapText="1"/>
    </xf>
    <xf numFmtId="164" fontId="2" fillId="4" borderId="1" xfId="0" applyNumberFormat="1" applyFont="1" applyFill="1" applyBorder="1" applyAlignment="1">
      <alignment horizont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wrapText="1"/>
    </xf>
    <xf numFmtId="0" fontId="2" fillId="4" borderId="1" xfId="0" applyFont="1" applyFill="1" applyBorder="1" applyAlignment="1">
      <alignment horizontal="justify" wrapText="1"/>
    </xf>
    <xf numFmtId="0" fontId="2" fillId="4" borderId="2" xfId="0" applyFont="1" applyFill="1" applyBorder="1" applyAlignment="1">
      <alignment horizontal="left" wrapText="1"/>
    </xf>
    <xf numFmtId="164" fontId="2" fillId="4" borderId="7" xfId="0" applyNumberFormat="1" applyFont="1" applyFill="1" applyBorder="1" applyAlignment="1">
      <alignment horizontal="center" wrapText="1"/>
    </xf>
    <xf numFmtId="0" fontId="0" fillId="4" borderId="0" xfId="0" applyFill="1" applyBorder="1"/>
    <xf numFmtId="0" fontId="2" fillId="4" borderId="1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left" wrapText="1"/>
    </xf>
    <xf numFmtId="164" fontId="2" fillId="4" borderId="0" xfId="0" applyNumberFormat="1" applyFont="1" applyFill="1" applyBorder="1" applyAlignment="1">
      <alignment horizontal="center" wrapText="1"/>
    </xf>
    <xf numFmtId="0" fontId="1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2" fillId="0" borderId="0" xfId="0" applyFont="1" applyBorder="1"/>
    <xf numFmtId="2" fontId="0" fillId="4" borderId="0" xfId="0" applyNumberFormat="1" applyFill="1" applyBorder="1"/>
    <xf numFmtId="0" fontId="3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left" wrapText="1"/>
    </xf>
    <xf numFmtId="164" fontId="2" fillId="2" borderId="0" xfId="0" applyNumberFormat="1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64" fontId="9" fillId="0" borderId="0" xfId="0" applyNumberFormat="1" applyFont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7" fillId="0" borderId="1" xfId="0" applyFont="1" applyBorder="1" applyAlignment="1"/>
    <xf numFmtId="0" fontId="13" fillId="5" borderId="0" xfId="0" applyFont="1" applyFill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3" fillId="5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327</xdr:row>
      <xdr:rowOff>0</xdr:rowOff>
    </xdr:from>
    <xdr:to>
      <xdr:col>1</xdr:col>
      <xdr:colOff>859491</xdr:colOff>
      <xdr:row>332</xdr:row>
      <xdr:rowOff>79098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5122425"/>
          <a:ext cx="2650191" cy="103159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3"/>
  <sheetViews>
    <sheetView tabSelected="1" zoomScaleNormal="100" zoomScaleSheetLayoutView="100" workbookViewId="0">
      <selection activeCell="C4" sqref="C4"/>
    </sheetView>
  </sheetViews>
  <sheetFormatPr defaultColWidth="11.42578125" defaultRowHeight="15" x14ac:dyDescent="0.25"/>
  <cols>
    <col min="1" max="1" width="26.85546875" style="14" customWidth="1"/>
    <col min="2" max="2" width="23.85546875" customWidth="1"/>
    <col min="3" max="3" width="30" customWidth="1"/>
    <col min="4" max="4" width="13.140625" customWidth="1"/>
    <col min="5" max="5" width="20.140625" style="3" hidden="1" customWidth="1"/>
    <col min="6" max="6" width="8.42578125" style="86" bestFit="1" customWidth="1"/>
    <col min="7" max="7" width="0.140625" style="3" customWidth="1"/>
  </cols>
  <sheetData>
    <row r="1" spans="1:8" ht="22.5" customHeight="1" x14ac:dyDescent="0.25">
      <c r="A1" s="114" t="s">
        <v>209</v>
      </c>
      <c r="B1" s="114"/>
      <c r="C1" s="114"/>
      <c r="D1" s="114"/>
      <c r="E1" s="114"/>
      <c r="F1" s="114"/>
    </row>
    <row r="2" spans="1:8" ht="12" customHeight="1" x14ac:dyDescent="0.25"/>
    <row r="3" spans="1:8" s="29" customFormat="1" ht="12.75" x14ac:dyDescent="0.2">
      <c r="A3" s="113" t="s">
        <v>215</v>
      </c>
      <c r="B3" s="62"/>
      <c r="C3" s="62"/>
      <c r="D3" s="27"/>
      <c r="E3" s="28"/>
      <c r="F3" s="81"/>
      <c r="G3" s="28"/>
    </row>
    <row r="4" spans="1:8" s="29" customFormat="1" ht="12.75" x14ac:dyDescent="0.2">
      <c r="A4" s="62"/>
      <c r="B4" s="62"/>
      <c r="C4" s="62"/>
      <c r="D4" s="27"/>
      <c r="E4" s="28"/>
      <c r="F4" s="81"/>
      <c r="G4" s="28"/>
    </row>
    <row r="5" spans="1:8" s="29" customFormat="1" ht="12.75" x14ac:dyDescent="0.2">
      <c r="A5" s="62" t="s">
        <v>210</v>
      </c>
      <c r="B5" s="62"/>
      <c r="C5" s="62"/>
      <c r="D5" s="27"/>
      <c r="E5" s="28"/>
      <c r="F5" s="81"/>
      <c r="G5" s="28"/>
    </row>
    <row r="6" spans="1:8" s="29" customFormat="1" ht="12.75" x14ac:dyDescent="0.2">
      <c r="A6" s="62"/>
      <c r="B6" s="62"/>
      <c r="C6" s="62"/>
      <c r="D6" s="27"/>
      <c r="E6" s="28"/>
      <c r="F6" s="81"/>
      <c r="G6" s="28"/>
    </row>
    <row r="7" spans="1:8" x14ac:dyDescent="0.25">
      <c r="A7" s="22"/>
      <c r="B7" s="22"/>
      <c r="C7" s="22"/>
      <c r="D7" s="4"/>
      <c r="E7" s="5"/>
      <c r="F7" s="82"/>
      <c r="G7" s="5"/>
    </row>
    <row r="8" spans="1:8" ht="23.25" customHeight="1" x14ac:dyDescent="0.25">
      <c r="A8" s="104" t="s">
        <v>0</v>
      </c>
      <c r="B8" s="104" t="s">
        <v>1</v>
      </c>
      <c r="C8" s="104" t="s">
        <v>2</v>
      </c>
      <c r="D8" s="104" t="s">
        <v>3</v>
      </c>
      <c r="E8" s="105"/>
      <c r="F8" s="105" t="s">
        <v>177</v>
      </c>
      <c r="G8" s="63" t="s">
        <v>4</v>
      </c>
    </row>
    <row r="9" spans="1:8" s="1" customFormat="1" x14ac:dyDescent="0.25">
      <c r="A9" s="11" t="s">
        <v>5</v>
      </c>
      <c r="B9" s="6"/>
      <c r="C9" s="6" t="s">
        <v>58</v>
      </c>
      <c r="D9" s="6"/>
      <c r="E9" s="18" t="s">
        <v>6</v>
      </c>
      <c r="F9" s="77"/>
      <c r="G9" s="18"/>
    </row>
    <row r="10" spans="1:8" s="1" customFormat="1" x14ac:dyDescent="0.25">
      <c r="A10" s="11" t="s">
        <v>7</v>
      </c>
      <c r="B10" s="6"/>
      <c r="C10" s="6" t="s">
        <v>58</v>
      </c>
      <c r="D10" s="6"/>
      <c r="E10" s="18" t="s">
        <v>6</v>
      </c>
      <c r="F10" s="77"/>
      <c r="G10" s="18"/>
    </row>
    <row r="11" spans="1:8" s="1" customFormat="1" x14ac:dyDescent="0.25">
      <c r="A11" s="11" t="s">
        <v>8</v>
      </c>
      <c r="B11" s="6"/>
      <c r="C11" s="6" t="s">
        <v>58</v>
      </c>
      <c r="D11" s="6"/>
      <c r="E11" s="18" t="s">
        <v>6</v>
      </c>
      <c r="F11" s="77"/>
      <c r="G11" s="18"/>
    </row>
    <row r="12" spans="1:8" s="1" customFormat="1" x14ac:dyDescent="0.25">
      <c r="A12" s="12"/>
      <c r="B12" s="64"/>
      <c r="C12" s="64"/>
      <c r="D12" s="19"/>
      <c r="E12" s="20"/>
      <c r="F12" s="80"/>
      <c r="G12" s="20"/>
    </row>
    <row r="13" spans="1:8" s="1" customFormat="1" ht="27" customHeight="1" x14ac:dyDescent="0.25">
      <c r="A13" s="104" t="s">
        <v>9</v>
      </c>
      <c r="B13" s="104" t="s">
        <v>1</v>
      </c>
      <c r="C13" s="104" t="s">
        <v>2</v>
      </c>
      <c r="D13" s="104" t="s">
        <v>3</v>
      </c>
      <c r="E13" s="106" t="s">
        <v>178</v>
      </c>
      <c r="F13" s="105" t="s">
        <v>177</v>
      </c>
      <c r="G13" s="63" t="s">
        <v>4</v>
      </c>
    </row>
    <row r="14" spans="1:8" s="96" customFormat="1" x14ac:dyDescent="0.25">
      <c r="A14" s="97" t="s">
        <v>10</v>
      </c>
      <c r="B14" s="89" t="s">
        <v>11</v>
      </c>
      <c r="C14" s="89" t="s">
        <v>122</v>
      </c>
      <c r="D14" s="89" t="s">
        <v>58</v>
      </c>
      <c r="E14" s="90"/>
      <c r="F14" s="91">
        <v>212.23424377880852</v>
      </c>
      <c r="G14" s="95">
        <f>(E14*(0.81))</f>
        <v>0</v>
      </c>
      <c r="H14" s="103"/>
    </row>
    <row r="15" spans="1:8" s="96" customFormat="1" ht="15" customHeight="1" x14ac:dyDescent="0.25">
      <c r="A15" s="97" t="s">
        <v>12</v>
      </c>
      <c r="B15" s="89" t="s">
        <v>11</v>
      </c>
      <c r="C15" s="93" t="s">
        <v>123</v>
      </c>
      <c r="D15" s="89" t="s">
        <v>58</v>
      </c>
      <c r="E15" s="90"/>
      <c r="F15" s="91">
        <v>565.01919054667951</v>
      </c>
      <c r="G15" s="95">
        <f t="shared" ref="G15:G68" si="0">(E15*(0.81))</f>
        <v>0</v>
      </c>
      <c r="H15" s="103"/>
    </row>
    <row r="16" spans="1:8" s="96" customFormat="1" ht="15" customHeight="1" x14ac:dyDescent="0.25">
      <c r="A16" s="97"/>
      <c r="B16" s="89" t="s">
        <v>11</v>
      </c>
      <c r="C16" s="93" t="s">
        <v>124</v>
      </c>
      <c r="D16" s="89" t="s">
        <v>58</v>
      </c>
      <c r="E16" s="90"/>
      <c r="F16" s="91">
        <v>875.46904961396478</v>
      </c>
      <c r="G16" s="95">
        <f t="shared" si="0"/>
        <v>0</v>
      </c>
      <c r="H16" s="103"/>
    </row>
    <row r="17" spans="1:8" s="96" customFormat="1" ht="15" customHeight="1" x14ac:dyDescent="0.25">
      <c r="A17" s="97"/>
      <c r="B17" s="89" t="s">
        <v>11</v>
      </c>
      <c r="C17" s="93" t="s">
        <v>125</v>
      </c>
      <c r="D17" s="89" t="s">
        <v>58</v>
      </c>
      <c r="E17" s="90"/>
      <c r="F17" s="91">
        <v>552.59136121113272</v>
      </c>
      <c r="G17" s="95">
        <f t="shared" si="0"/>
        <v>0</v>
      </c>
      <c r="H17" s="103"/>
    </row>
    <row r="18" spans="1:8" s="96" customFormat="1" ht="15" customHeight="1" x14ac:dyDescent="0.25">
      <c r="A18" s="97"/>
      <c r="B18" s="89" t="s">
        <v>11</v>
      </c>
      <c r="C18" s="93" t="s">
        <v>126</v>
      </c>
      <c r="D18" s="89" t="s">
        <v>58</v>
      </c>
      <c r="E18" s="90"/>
      <c r="F18" s="91">
        <v>1114.5035944239257</v>
      </c>
      <c r="G18" s="95">
        <f t="shared" si="0"/>
        <v>0</v>
      </c>
      <c r="H18" s="103"/>
    </row>
    <row r="19" spans="1:8" s="96" customFormat="1" ht="15" customHeight="1" x14ac:dyDescent="0.25">
      <c r="A19" s="97"/>
      <c r="B19" s="89" t="s">
        <v>11</v>
      </c>
      <c r="C19" s="94" t="s">
        <v>127</v>
      </c>
      <c r="D19" s="89" t="s">
        <v>58</v>
      </c>
      <c r="E19" s="90"/>
      <c r="F19" s="91">
        <v>487.41231383261697</v>
      </c>
      <c r="G19" s="95">
        <f t="shared" si="0"/>
        <v>0</v>
      </c>
      <c r="H19" s="103"/>
    </row>
    <row r="20" spans="1:8" s="96" customFormat="1" ht="15" customHeight="1" x14ac:dyDescent="0.25">
      <c r="A20" s="97"/>
      <c r="B20" s="89" t="s">
        <v>11</v>
      </c>
      <c r="C20" s="93" t="s">
        <v>113</v>
      </c>
      <c r="D20" s="89" t="s">
        <v>58</v>
      </c>
      <c r="E20" s="90"/>
      <c r="F20" s="91">
        <v>316.64142152402331</v>
      </c>
      <c r="G20" s="95">
        <f t="shared" si="0"/>
        <v>0</v>
      </c>
      <c r="H20" s="103"/>
    </row>
    <row r="21" spans="1:8" s="96" customFormat="1" ht="15" customHeight="1" x14ac:dyDescent="0.25">
      <c r="A21" s="97" t="s">
        <v>13</v>
      </c>
      <c r="B21" s="89" t="s">
        <v>11</v>
      </c>
      <c r="C21" s="89" t="s">
        <v>128</v>
      </c>
      <c r="D21" s="89" t="s">
        <v>58</v>
      </c>
      <c r="E21" s="90"/>
      <c r="F21" s="91">
        <v>204.90271855927728</v>
      </c>
      <c r="G21" s="95">
        <f t="shared" si="0"/>
        <v>0</v>
      </c>
      <c r="H21" s="103"/>
    </row>
    <row r="22" spans="1:8" s="96" customFormat="1" ht="15" customHeight="1" x14ac:dyDescent="0.25">
      <c r="A22" s="97" t="s">
        <v>7</v>
      </c>
      <c r="B22" s="89" t="s">
        <v>11</v>
      </c>
      <c r="C22" s="89" t="s">
        <v>129</v>
      </c>
      <c r="D22" s="89" t="s">
        <v>58</v>
      </c>
      <c r="E22" s="90"/>
      <c r="F22" s="91">
        <v>676.78024572246079</v>
      </c>
      <c r="G22" s="95">
        <f t="shared" si="0"/>
        <v>0</v>
      </c>
      <c r="H22" s="103"/>
    </row>
    <row r="23" spans="1:8" s="96" customFormat="1" ht="15" customHeight="1" x14ac:dyDescent="0.25">
      <c r="A23" s="97"/>
      <c r="B23" s="89" t="s">
        <v>11</v>
      </c>
      <c r="C23" s="89" t="s">
        <v>130</v>
      </c>
      <c r="D23" s="89" t="s">
        <v>58</v>
      </c>
      <c r="E23" s="90"/>
      <c r="F23" s="91">
        <v>703.15585474394504</v>
      </c>
      <c r="G23" s="95">
        <f t="shared" si="0"/>
        <v>0</v>
      </c>
      <c r="H23" s="103"/>
    </row>
    <row r="24" spans="1:8" s="96" customFormat="1" ht="15" customHeight="1" x14ac:dyDescent="0.25">
      <c r="A24" s="97"/>
      <c r="B24" s="89" t="s">
        <v>11</v>
      </c>
      <c r="C24" s="89" t="s">
        <v>131</v>
      </c>
      <c r="D24" s="89" t="s">
        <v>58</v>
      </c>
      <c r="E24" s="90"/>
      <c r="F24" s="91">
        <v>603.82262890371067</v>
      </c>
      <c r="G24" s="95">
        <f t="shared" si="0"/>
        <v>0</v>
      </c>
      <c r="H24" s="103"/>
    </row>
    <row r="25" spans="1:8" s="96" customFormat="1" ht="15" customHeight="1" x14ac:dyDescent="0.25">
      <c r="A25" s="97"/>
      <c r="B25" s="89" t="s">
        <v>11</v>
      </c>
      <c r="C25" s="89" t="s">
        <v>132</v>
      </c>
      <c r="D25" s="89" t="s">
        <v>58</v>
      </c>
      <c r="E25" s="90"/>
      <c r="F25" s="91">
        <v>632.70168556113265</v>
      </c>
      <c r="G25" s="95">
        <f t="shared" si="0"/>
        <v>0</v>
      </c>
      <c r="H25" s="103"/>
    </row>
    <row r="26" spans="1:8" s="96" customFormat="1" ht="15" customHeight="1" x14ac:dyDescent="0.25">
      <c r="A26" s="97"/>
      <c r="B26" s="89" t="s">
        <v>11</v>
      </c>
      <c r="C26" s="89" t="s">
        <v>133</v>
      </c>
      <c r="D26" s="89" t="s">
        <v>58</v>
      </c>
      <c r="E26" s="90"/>
      <c r="F26" s="91">
        <v>582.85625495273416</v>
      </c>
      <c r="G26" s="95">
        <f t="shared" si="0"/>
        <v>0</v>
      </c>
      <c r="H26" s="103"/>
    </row>
    <row r="27" spans="1:8" s="96" customFormat="1" ht="15" customHeight="1" x14ac:dyDescent="0.25">
      <c r="A27" s="97"/>
      <c r="B27" s="89" t="s">
        <v>11</v>
      </c>
      <c r="C27" s="89" t="s">
        <v>134</v>
      </c>
      <c r="D27" s="89" t="s">
        <v>58</v>
      </c>
      <c r="E27" s="90"/>
      <c r="F27" s="91">
        <v>610.95298422392545</v>
      </c>
      <c r="G27" s="95">
        <f t="shared" si="0"/>
        <v>0</v>
      </c>
      <c r="H27" s="103"/>
    </row>
    <row r="28" spans="1:8" s="96" customFormat="1" ht="15" customHeight="1" x14ac:dyDescent="0.25">
      <c r="A28" s="97"/>
      <c r="B28" s="89" t="s">
        <v>11</v>
      </c>
      <c r="C28" s="89" t="s">
        <v>135</v>
      </c>
      <c r="D28" s="89" t="s">
        <v>58</v>
      </c>
      <c r="E28" s="90"/>
      <c r="F28" s="91">
        <v>461.95314546357406</v>
      </c>
      <c r="G28" s="95">
        <f t="shared" si="0"/>
        <v>0</v>
      </c>
      <c r="H28" s="103"/>
    </row>
    <row r="29" spans="1:8" s="96" customFormat="1" ht="15" customHeight="1" x14ac:dyDescent="0.25">
      <c r="A29" s="97"/>
      <c r="B29" s="89" t="s">
        <v>11</v>
      </c>
      <c r="C29" s="89" t="s">
        <v>136</v>
      </c>
      <c r="D29" s="89" t="s">
        <v>58</v>
      </c>
      <c r="E29" s="90"/>
      <c r="F29" s="91">
        <v>490.49691895546863</v>
      </c>
      <c r="G29" s="95">
        <f t="shared" si="0"/>
        <v>0</v>
      </c>
      <c r="H29" s="103"/>
    </row>
    <row r="30" spans="1:8" s="96" customFormat="1" ht="15" customHeight="1" x14ac:dyDescent="0.25">
      <c r="A30" s="97"/>
      <c r="B30" s="89" t="s">
        <v>11</v>
      </c>
      <c r="C30" s="89" t="s">
        <v>137</v>
      </c>
      <c r="D30" s="89" t="s">
        <v>58</v>
      </c>
      <c r="E30" s="90"/>
      <c r="F30" s="91">
        <v>447.04422070312478</v>
      </c>
      <c r="G30" s="95">
        <f t="shared" si="0"/>
        <v>0</v>
      </c>
      <c r="H30" s="103"/>
    </row>
    <row r="31" spans="1:8" s="96" customFormat="1" ht="15" customHeight="1" x14ac:dyDescent="0.25">
      <c r="A31" s="97"/>
      <c r="B31" s="89" t="s">
        <v>11</v>
      </c>
      <c r="C31" s="89" t="s">
        <v>138</v>
      </c>
      <c r="D31" s="89" t="s">
        <v>58</v>
      </c>
      <c r="E31" s="90"/>
      <c r="F31" s="91">
        <v>478.09144183095691</v>
      </c>
      <c r="G31" s="95">
        <f t="shared" si="0"/>
        <v>0</v>
      </c>
      <c r="H31" s="103"/>
    </row>
    <row r="32" spans="1:8" s="96" customFormat="1" ht="15" customHeight="1" x14ac:dyDescent="0.25">
      <c r="A32" s="97"/>
      <c r="B32" s="89" t="s">
        <v>11</v>
      </c>
      <c r="C32" s="89" t="s">
        <v>139</v>
      </c>
      <c r="D32" s="89" t="s">
        <v>58</v>
      </c>
      <c r="E32" s="90"/>
      <c r="F32" s="91">
        <v>462.55665516152328</v>
      </c>
      <c r="G32" s="95">
        <f t="shared" si="0"/>
        <v>0</v>
      </c>
      <c r="H32" s="103"/>
    </row>
    <row r="33" spans="1:8" s="96" customFormat="1" ht="15" customHeight="1" x14ac:dyDescent="0.25">
      <c r="A33" s="97" t="s">
        <v>14</v>
      </c>
      <c r="B33" s="89" t="s">
        <v>11</v>
      </c>
      <c r="C33" s="89" t="s">
        <v>140</v>
      </c>
      <c r="D33" s="89" t="s">
        <v>58</v>
      </c>
      <c r="E33" s="90"/>
      <c r="F33" s="91">
        <v>294.15509722265614</v>
      </c>
      <c r="G33" s="95">
        <f t="shared" si="0"/>
        <v>0</v>
      </c>
      <c r="H33" s="103"/>
    </row>
    <row r="34" spans="1:8" s="96" customFormat="1" ht="15" customHeight="1" x14ac:dyDescent="0.25">
      <c r="A34" s="97"/>
      <c r="B34" s="89" t="s">
        <v>11</v>
      </c>
      <c r="C34" s="89" t="s">
        <v>141</v>
      </c>
      <c r="D34" s="89" t="s">
        <v>58</v>
      </c>
      <c r="E34" s="90"/>
      <c r="F34" s="91">
        <v>350.46031682021464</v>
      </c>
      <c r="G34" s="95">
        <f t="shared" si="0"/>
        <v>0</v>
      </c>
      <c r="H34" s="103"/>
    </row>
    <row r="35" spans="1:8" s="96" customFormat="1" ht="15" customHeight="1" x14ac:dyDescent="0.25">
      <c r="A35" s="97"/>
      <c r="B35" s="89" t="s">
        <v>11</v>
      </c>
      <c r="C35" s="89" t="s">
        <v>142</v>
      </c>
      <c r="D35" s="89" t="s">
        <v>58</v>
      </c>
      <c r="E35" s="90"/>
      <c r="F35" s="91">
        <v>294.15509722265614</v>
      </c>
      <c r="G35" s="95">
        <f t="shared" si="0"/>
        <v>0</v>
      </c>
      <c r="H35" s="103"/>
    </row>
    <row r="36" spans="1:8" s="96" customFormat="1" ht="15" customHeight="1" x14ac:dyDescent="0.25">
      <c r="A36" s="97"/>
      <c r="B36" s="89" t="s">
        <v>11</v>
      </c>
      <c r="C36" s="89" t="s">
        <v>143</v>
      </c>
      <c r="D36" s="89" t="s">
        <v>58</v>
      </c>
      <c r="E36" s="90"/>
      <c r="F36" s="91">
        <v>291.80811506396481</v>
      </c>
      <c r="G36" s="95">
        <f t="shared" si="0"/>
        <v>0</v>
      </c>
      <c r="H36" s="103"/>
    </row>
    <row r="37" spans="1:8" s="96" customFormat="1" ht="15" customHeight="1" x14ac:dyDescent="0.25">
      <c r="A37" s="97"/>
      <c r="B37" s="89" t="s">
        <v>11</v>
      </c>
      <c r="C37" s="89" t="s">
        <v>144</v>
      </c>
      <c r="D37" s="89" t="s">
        <v>58</v>
      </c>
      <c r="E37" s="90"/>
      <c r="F37" s="91">
        <v>242.14150214384759</v>
      </c>
      <c r="G37" s="95">
        <f t="shared" si="0"/>
        <v>0</v>
      </c>
      <c r="H37" s="103"/>
    </row>
    <row r="38" spans="1:8" s="96" customFormat="1" ht="15" customHeight="1" x14ac:dyDescent="0.25">
      <c r="A38" s="97" t="s">
        <v>15</v>
      </c>
      <c r="B38" s="89" t="s">
        <v>11</v>
      </c>
      <c r="C38" s="89" t="s">
        <v>145</v>
      </c>
      <c r="D38" s="89" t="s">
        <v>58</v>
      </c>
      <c r="E38" s="90"/>
      <c r="F38" s="91">
        <v>247.72955490263661</v>
      </c>
      <c r="G38" s="95">
        <f t="shared" si="0"/>
        <v>0</v>
      </c>
      <c r="H38" s="103"/>
    </row>
    <row r="39" spans="1:8" s="96" customFormat="1" ht="15" customHeight="1" x14ac:dyDescent="0.25">
      <c r="A39" s="97"/>
      <c r="B39" s="89" t="s">
        <v>11</v>
      </c>
      <c r="C39" s="89" t="s">
        <v>146</v>
      </c>
      <c r="D39" s="89" t="s">
        <v>58</v>
      </c>
      <c r="E39" s="90"/>
      <c r="F39" s="91">
        <v>254.56933147939444</v>
      </c>
      <c r="G39" s="95">
        <f t="shared" si="0"/>
        <v>0</v>
      </c>
      <c r="H39" s="103"/>
    </row>
    <row r="40" spans="1:8" s="96" customFormat="1" ht="15" customHeight="1" x14ac:dyDescent="0.25">
      <c r="A40" s="97"/>
      <c r="B40" s="89" t="s">
        <v>11</v>
      </c>
      <c r="C40" s="89" t="s">
        <v>147</v>
      </c>
      <c r="D40" s="89" t="s">
        <v>58</v>
      </c>
      <c r="E40" s="90"/>
      <c r="F40" s="91">
        <v>271.95935166474601</v>
      </c>
      <c r="G40" s="95">
        <f t="shared" si="0"/>
        <v>0</v>
      </c>
      <c r="H40" s="103"/>
    </row>
    <row r="41" spans="1:8" s="96" customFormat="1" ht="15" customHeight="1" x14ac:dyDescent="0.25">
      <c r="A41" s="97"/>
      <c r="B41" s="89" t="s">
        <v>11</v>
      </c>
      <c r="C41" s="89" t="s">
        <v>79</v>
      </c>
      <c r="D41" s="89" t="s">
        <v>58</v>
      </c>
      <c r="E41" s="90"/>
      <c r="F41" s="91">
        <v>304.23594439951171</v>
      </c>
      <c r="G41" s="95">
        <f t="shared" si="0"/>
        <v>0</v>
      </c>
      <c r="H41" s="103"/>
    </row>
    <row r="42" spans="1:8" s="96" customFormat="1" ht="15" customHeight="1" x14ac:dyDescent="0.25">
      <c r="A42" s="97"/>
      <c r="B42" s="89" t="s">
        <v>11</v>
      </c>
      <c r="C42" s="89" t="s">
        <v>80</v>
      </c>
      <c r="D42" s="89" t="s">
        <v>58</v>
      </c>
      <c r="E42" s="90"/>
      <c r="F42" s="91">
        <v>400.48456511689437</v>
      </c>
      <c r="G42" s="95">
        <f t="shared" si="0"/>
        <v>0</v>
      </c>
      <c r="H42" s="103"/>
    </row>
    <row r="43" spans="1:8" s="96" customFormat="1" ht="15" customHeight="1" x14ac:dyDescent="0.25">
      <c r="A43" s="97"/>
      <c r="B43" s="89" t="s">
        <v>11</v>
      </c>
      <c r="C43" s="89" t="s">
        <v>81</v>
      </c>
      <c r="D43" s="89" t="s">
        <v>58</v>
      </c>
      <c r="E43" s="90"/>
      <c r="F43" s="91">
        <v>490.49691895546863</v>
      </c>
      <c r="G43" s="95">
        <f t="shared" si="0"/>
        <v>0</v>
      </c>
      <c r="H43" s="103"/>
    </row>
    <row r="44" spans="1:8" s="96" customFormat="1" ht="15" customHeight="1" x14ac:dyDescent="0.25">
      <c r="A44" s="97"/>
      <c r="B44" s="89" t="s">
        <v>11</v>
      </c>
      <c r="C44" s="89" t="s">
        <v>82</v>
      </c>
      <c r="D44" s="89" t="s">
        <v>58</v>
      </c>
      <c r="E44" s="90"/>
      <c r="F44" s="91">
        <v>552.59136121113272</v>
      </c>
      <c r="G44" s="95">
        <f t="shared" si="0"/>
        <v>0</v>
      </c>
      <c r="H44" s="103"/>
    </row>
    <row r="45" spans="1:8" s="96" customFormat="1" ht="15" customHeight="1" x14ac:dyDescent="0.25">
      <c r="A45" s="97"/>
      <c r="B45" s="89" t="s">
        <v>11</v>
      </c>
      <c r="C45" s="89" t="s">
        <v>148</v>
      </c>
      <c r="D45" s="89" t="s">
        <v>58</v>
      </c>
      <c r="E45" s="90"/>
      <c r="F45" s="91">
        <v>400.48456511689437</v>
      </c>
      <c r="G45" s="95">
        <f t="shared" si="0"/>
        <v>0</v>
      </c>
      <c r="H45" s="103"/>
    </row>
    <row r="46" spans="1:8" s="96" customFormat="1" ht="15" customHeight="1" x14ac:dyDescent="0.25">
      <c r="A46" s="97"/>
      <c r="B46" s="89" t="s">
        <v>11</v>
      </c>
      <c r="C46" s="89" t="s">
        <v>149</v>
      </c>
      <c r="D46" s="89" t="s">
        <v>58</v>
      </c>
      <c r="E46" s="90"/>
      <c r="F46" s="91">
        <v>462.57900737255841</v>
      </c>
      <c r="G46" s="95">
        <f t="shared" si="0"/>
        <v>0</v>
      </c>
      <c r="H46" s="103"/>
    </row>
    <row r="47" spans="1:8" s="96" customFormat="1" ht="15" customHeight="1" x14ac:dyDescent="0.25">
      <c r="A47" s="97"/>
      <c r="B47" s="89" t="s">
        <v>11</v>
      </c>
      <c r="C47" s="89" t="s">
        <v>150</v>
      </c>
      <c r="D47" s="89" t="s">
        <v>58</v>
      </c>
      <c r="E47" s="90"/>
      <c r="F47" s="91">
        <v>552.59136121113272</v>
      </c>
      <c r="G47" s="95">
        <f t="shared" si="0"/>
        <v>0</v>
      </c>
      <c r="H47" s="103"/>
    </row>
    <row r="48" spans="1:8" s="96" customFormat="1" ht="15" customHeight="1" x14ac:dyDescent="0.25">
      <c r="A48" s="97" t="s">
        <v>16</v>
      </c>
      <c r="B48" s="89" t="s">
        <v>11</v>
      </c>
      <c r="C48" s="89" t="s">
        <v>151</v>
      </c>
      <c r="D48" s="89" t="s">
        <v>58</v>
      </c>
      <c r="E48" s="90"/>
      <c r="F48" s="91">
        <v>448.58652326455064</v>
      </c>
      <c r="G48" s="95">
        <f t="shared" si="0"/>
        <v>0</v>
      </c>
      <c r="H48" s="103"/>
    </row>
    <row r="49" spans="1:8" s="96" customFormat="1" ht="15" customHeight="1" x14ac:dyDescent="0.25">
      <c r="A49" s="97"/>
      <c r="B49" s="89" t="s">
        <v>11</v>
      </c>
      <c r="C49" s="89" t="s">
        <v>152</v>
      </c>
      <c r="D49" s="89" t="s">
        <v>58</v>
      </c>
      <c r="E49" s="90"/>
      <c r="F49" s="91">
        <v>495.16853106181622</v>
      </c>
      <c r="G49" s="95">
        <f t="shared" si="0"/>
        <v>0</v>
      </c>
      <c r="H49" s="103"/>
    </row>
    <row r="50" spans="1:8" s="96" customFormat="1" ht="15" customHeight="1" x14ac:dyDescent="0.25">
      <c r="A50" s="97"/>
      <c r="B50" s="89" t="s">
        <v>11</v>
      </c>
      <c r="C50" s="89" t="s">
        <v>153</v>
      </c>
      <c r="D50" s="89" t="s">
        <v>58</v>
      </c>
      <c r="E50" s="90"/>
      <c r="F50" s="91">
        <v>462.55665516152328</v>
      </c>
      <c r="G50" s="95">
        <f t="shared" si="0"/>
        <v>0</v>
      </c>
      <c r="H50" s="103"/>
    </row>
    <row r="51" spans="1:8" s="96" customFormat="1" ht="15" customHeight="1" x14ac:dyDescent="0.25">
      <c r="A51" s="97"/>
      <c r="B51" s="89" t="s">
        <v>11</v>
      </c>
      <c r="C51" s="89" t="s">
        <v>154</v>
      </c>
      <c r="D51" s="89" t="s">
        <v>58</v>
      </c>
      <c r="E51" s="90"/>
      <c r="F51" s="91">
        <v>484.3053564987303</v>
      </c>
      <c r="G51" s="95">
        <f t="shared" si="0"/>
        <v>0</v>
      </c>
      <c r="H51" s="103"/>
    </row>
    <row r="52" spans="1:8" s="96" customFormat="1" ht="15" customHeight="1" x14ac:dyDescent="0.25">
      <c r="A52" s="97"/>
      <c r="B52" s="89" t="s">
        <v>11</v>
      </c>
      <c r="C52" s="89" t="s">
        <v>155</v>
      </c>
      <c r="D52" s="89" t="s">
        <v>58</v>
      </c>
      <c r="E52" s="90"/>
      <c r="F52" s="91">
        <v>541.57172117080063</v>
      </c>
      <c r="G52" s="95">
        <f t="shared" si="0"/>
        <v>0</v>
      </c>
      <c r="H52" s="103"/>
    </row>
    <row r="53" spans="1:8" s="96" customFormat="1" ht="15" customHeight="1" x14ac:dyDescent="0.25">
      <c r="A53" s="97"/>
      <c r="B53" s="89" t="s">
        <v>11</v>
      </c>
      <c r="C53" s="89" t="s">
        <v>156</v>
      </c>
      <c r="D53" s="89" t="s">
        <v>58</v>
      </c>
      <c r="E53" s="90"/>
      <c r="F53" s="91">
        <v>586.74553967285135</v>
      </c>
      <c r="G53" s="95">
        <f t="shared" si="0"/>
        <v>0</v>
      </c>
      <c r="H53" s="103"/>
    </row>
    <row r="54" spans="1:8" s="96" customFormat="1" ht="15" customHeight="1" x14ac:dyDescent="0.25">
      <c r="A54" s="97"/>
      <c r="B54" s="89" t="s">
        <v>11</v>
      </c>
      <c r="C54" s="89" t="s">
        <v>157</v>
      </c>
      <c r="D54" s="89" t="s">
        <v>58</v>
      </c>
      <c r="E54" s="90"/>
      <c r="F54" s="91">
        <v>633.30519525908187</v>
      </c>
      <c r="G54" s="95">
        <f t="shared" si="0"/>
        <v>0</v>
      </c>
      <c r="H54" s="103"/>
    </row>
    <row r="55" spans="1:8" s="96" customFormat="1" ht="15" customHeight="1" x14ac:dyDescent="0.25">
      <c r="A55" s="97"/>
      <c r="B55" s="89" t="s">
        <v>11</v>
      </c>
      <c r="C55" s="89" t="s">
        <v>158</v>
      </c>
      <c r="D55" s="89" t="s">
        <v>58</v>
      </c>
      <c r="E55" s="90"/>
      <c r="F55" s="91">
        <v>720.23294397480458</v>
      </c>
      <c r="G55" s="95">
        <f t="shared" si="0"/>
        <v>0</v>
      </c>
      <c r="H55" s="103"/>
    </row>
    <row r="56" spans="1:8" s="96" customFormat="1" ht="15" customHeight="1" x14ac:dyDescent="0.25">
      <c r="A56" s="97"/>
      <c r="B56" s="89" t="s">
        <v>11</v>
      </c>
      <c r="C56" s="89" t="s">
        <v>159</v>
      </c>
      <c r="D56" s="89" t="s">
        <v>58</v>
      </c>
      <c r="E56" s="90"/>
      <c r="F56" s="91">
        <v>788.54130089824173</v>
      </c>
      <c r="G56" s="95">
        <f t="shared" si="0"/>
        <v>0</v>
      </c>
      <c r="H56" s="103"/>
    </row>
    <row r="57" spans="1:8" s="96" customFormat="1" ht="15" customHeight="1" x14ac:dyDescent="0.25">
      <c r="A57" s="97"/>
      <c r="B57" s="89" t="s">
        <v>11</v>
      </c>
      <c r="C57" s="89" t="s">
        <v>160</v>
      </c>
      <c r="D57" s="89" t="s">
        <v>58</v>
      </c>
      <c r="E57" s="90"/>
      <c r="F57" s="91">
        <v>816.48156469218725</v>
      </c>
      <c r="G57" s="95">
        <f t="shared" si="0"/>
        <v>0</v>
      </c>
      <c r="H57" s="103"/>
    </row>
    <row r="58" spans="1:8" s="96" customFormat="1" ht="15" customHeight="1" x14ac:dyDescent="0.25">
      <c r="A58" s="97"/>
      <c r="B58" s="89" t="s">
        <v>11</v>
      </c>
      <c r="C58" s="89" t="s">
        <v>170</v>
      </c>
      <c r="D58" s="89" t="s">
        <v>58</v>
      </c>
      <c r="E58" s="90"/>
      <c r="F58" s="91">
        <v>909.60087586464806</v>
      </c>
      <c r="G58" s="95">
        <f t="shared" si="0"/>
        <v>0</v>
      </c>
      <c r="H58" s="103"/>
    </row>
    <row r="59" spans="1:8" s="96" customFormat="1" ht="15" customHeight="1" x14ac:dyDescent="0.25">
      <c r="A59" s="97" t="s">
        <v>17</v>
      </c>
      <c r="B59" s="89" t="s">
        <v>11</v>
      </c>
      <c r="C59" s="89" t="s">
        <v>161</v>
      </c>
      <c r="D59" s="89" t="s">
        <v>58</v>
      </c>
      <c r="E59" s="90"/>
      <c r="F59" s="91">
        <v>285.61655260722648</v>
      </c>
      <c r="G59" s="95">
        <f t="shared" si="0"/>
        <v>0</v>
      </c>
      <c r="H59" s="103"/>
    </row>
    <row r="60" spans="1:8" s="96" customFormat="1" ht="15" customHeight="1" x14ac:dyDescent="0.25">
      <c r="A60" s="97" t="s">
        <v>18</v>
      </c>
      <c r="B60" s="89" t="s">
        <v>11</v>
      </c>
      <c r="C60" s="92" t="s">
        <v>162</v>
      </c>
      <c r="D60" s="89" t="s">
        <v>58</v>
      </c>
      <c r="E60" s="90"/>
      <c r="F60" s="91">
        <v>457.90739526621087</v>
      </c>
      <c r="G60" s="95">
        <f t="shared" si="0"/>
        <v>0</v>
      </c>
      <c r="H60" s="103"/>
    </row>
    <row r="61" spans="1:8" s="96" customFormat="1" ht="15" customHeight="1" x14ac:dyDescent="0.25">
      <c r="A61" s="97"/>
      <c r="B61" s="89" t="s">
        <v>11</v>
      </c>
      <c r="C61" s="92" t="s">
        <v>163</v>
      </c>
      <c r="D61" s="89" t="s">
        <v>58</v>
      </c>
      <c r="E61" s="90"/>
      <c r="F61" s="91">
        <v>447.04422070312478</v>
      </c>
      <c r="G61" s="95">
        <f t="shared" si="0"/>
        <v>0</v>
      </c>
      <c r="H61" s="103"/>
    </row>
    <row r="62" spans="1:8" s="96" customFormat="1" ht="15" customHeight="1" x14ac:dyDescent="0.25">
      <c r="A62" s="98" t="s">
        <v>189</v>
      </c>
      <c r="B62" s="89" t="s">
        <v>11</v>
      </c>
      <c r="C62" s="89" t="s">
        <v>190</v>
      </c>
      <c r="D62" s="89" t="s">
        <v>58</v>
      </c>
      <c r="E62" s="90"/>
      <c r="F62" s="91">
        <v>990.33706212363245</v>
      </c>
      <c r="G62" s="99">
        <f t="shared" si="0"/>
        <v>0</v>
      </c>
      <c r="H62" s="103"/>
    </row>
    <row r="63" spans="1:8" s="96" customFormat="1" ht="15" customHeight="1" x14ac:dyDescent="0.25">
      <c r="A63" s="98"/>
      <c r="B63" s="89" t="s">
        <v>11</v>
      </c>
      <c r="C63" s="89" t="s">
        <v>191</v>
      </c>
      <c r="D63" s="89" t="s">
        <v>58</v>
      </c>
      <c r="E63" s="90"/>
      <c r="F63" s="91">
        <v>1021.3619310404292</v>
      </c>
      <c r="G63" s="99">
        <f t="shared" si="0"/>
        <v>0</v>
      </c>
      <c r="H63" s="103"/>
    </row>
    <row r="64" spans="1:8" s="96" customFormat="1" ht="15" customHeight="1" x14ac:dyDescent="0.25">
      <c r="A64" s="98"/>
      <c r="B64" s="89" t="s">
        <v>11</v>
      </c>
      <c r="C64" s="89" t="s">
        <v>192</v>
      </c>
      <c r="D64" s="89" t="s">
        <v>58</v>
      </c>
      <c r="E64" s="90"/>
      <c r="F64" s="91">
        <v>1089.6702879638667</v>
      </c>
      <c r="G64" s="99">
        <f t="shared" si="0"/>
        <v>0</v>
      </c>
      <c r="H64" s="103"/>
    </row>
    <row r="65" spans="1:8" s="96" customFormat="1" ht="15" customHeight="1" x14ac:dyDescent="0.25">
      <c r="A65" s="98"/>
      <c r="B65" s="89" t="s">
        <v>11</v>
      </c>
      <c r="C65" s="89" t="s">
        <v>208</v>
      </c>
      <c r="D65" s="89" t="s">
        <v>58</v>
      </c>
      <c r="E65" s="90"/>
      <c r="F65" s="91">
        <v>1269.7397000630854</v>
      </c>
      <c r="G65" s="99">
        <f t="shared" si="0"/>
        <v>0</v>
      </c>
      <c r="H65" s="103"/>
    </row>
    <row r="66" spans="1:8" s="96" customFormat="1" ht="15" customHeight="1" x14ac:dyDescent="0.25">
      <c r="A66" s="98"/>
      <c r="B66" s="89" t="s">
        <v>11</v>
      </c>
      <c r="C66" s="89" t="s">
        <v>193</v>
      </c>
      <c r="D66" s="89" t="s">
        <v>58</v>
      </c>
      <c r="E66" s="90"/>
      <c r="F66" s="91">
        <v>1269.7397000630854</v>
      </c>
      <c r="G66" s="99">
        <f t="shared" si="0"/>
        <v>0</v>
      </c>
      <c r="H66" s="103"/>
    </row>
    <row r="67" spans="1:8" s="96" customFormat="1" ht="15" customHeight="1" x14ac:dyDescent="0.25">
      <c r="A67" s="98"/>
      <c r="B67" s="89" t="s">
        <v>11</v>
      </c>
      <c r="C67" s="89" t="s">
        <v>194</v>
      </c>
      <c r="D67" s="89" t="s">
        <v>58</v>
      </c>
      <c r="E67" s="90"/>
      <c r="F67" s="91">
        <v>1393.9062323633786</v>
      </c>
      <c r="G67" s="99">
        <f t="shared" si="0"/>
        <v>0</v>
      </c>
      <c r="H67" s="103"/>
    </row>
    <row r="68" spans="1:8" s="96" customFormat="1" ht="15" customHeight="1" x14ac:dyDescent="0.25">
      <c r="A68" s="98"/>
      <c r="B68" s="89" t="s">
        <v>11</v>
      </c>
      <c r="C68" s="89" t="s">
        <v>195</v>
      </c>
      <c r="D68" s="89" t="s">
        <v>58</v>
      </c>
      <c r="E68" s="90"/>
      <c r="F68" s="91">
        <v>741.95929310097631</v>
      </c>
      <c r="G68" s="99">
        <f t="shared" si="0"/>
        <v>0</v>
      </c>
      <c r="H68" s="103"/>
    </row>
    <row r="69" spans="1:8" s="1" customFormat="1" x14ac:dyDescent="0.25">
      <c r="A69" s="26"/>
      <c r="B69" s="52"/>
      <c r="C69" s="52"/>
      <c r="D69" s="52"/>
      <c r="E69" s="50"/>
      <c r="F69" s="78"/>
      <c r="G69" s="50"/>
      <c r="H69" s="103"/>
    </row>
    <row r="70" spans="1:8" s="1" customFormat="1" x14ac:dyDescent="0.25">
      <c r="A70" s="26"/>
      <c r="B70" s="52"/>
      <c r="C70" s="52"/>
      <c r="D70" s="52"/>
      <c r="E70" s="50"/>
      <c r="F70" s="78"/>
      <c r="G70" s="50"/>
      <c r="H70" s="103"/>
    </row>
    <row r="71" spans="1:8" s="1" customFormat="1" ht="28.5" customHeight="1" x14ac:dyDescent="0.25">
      <c r="A71" s="104" t="s">
        <v>19</v>
      </c>
      <c r="B71" s="110" t="s">
        <v>1</v>
      </c>
      <c r="C71" s="104" t="s">
        <v>2</v>
      </c>
      <c r="D71" s="104" t="s">
        <v>3</v>
      </c>
      <c r="E71" s="106" t="s">
        <v>4</v>
      </c>
      <c r="F71" s="105" t="s">
        <v>177</v>
      </c>
      <c r="G71" s="63" t="s">
        <v>4</v>
      </c>
      <c r="H71" s="103"/>
    </row>
    <row r="72" spans="1:8" s="96" customFormat="1" x14ac:dyDescent="0.25">
      <c r="A72" s="97" t="s">
        <v>20</v>
      </c>
      <c r="B72" s="89" t="s">
        <v>11</v>
      </c>
      <c r="C72" s="89" t="s">
        <v>67</v>
      </c>
      <c r="D72" s="89" t="s">
        <v>58</v>
      </c>
      <c r="E72" s="90"/>
      <c r="F72" s="91">
        <v>810.42632312744115</v>
      </c>
      <c r="G72" s="90">
        <f t="shared" ref="G72:G117" si="1">(E72*(0.79))</f>
        <v>0</v>
      </c>
      <c r="H72" s="103"/>
    </row>
    <row r="73" spans="1:8" s="96" customFormat="1" x14ac:dyDescent="0.25">
      <c r="A73" s="97"/>
      <c r="B73" s="89" t="s">
        <v>11</v>
      </c>
      <c r="C73" s="89" t="s">
        <v>68</v>
      </c>
      <c r="D73" s="89" t="s">
        <v>58</v>
      </c>
      <c r="E73" s="90"/>
      <c r="F73" s="91">
        <v>810.42632312744115</v>
      </c>
      <c r="G73" s="90">
        <f t="shared" si="1"/>
        <v>0</v>
      </c>
      <c r="H73" s="103"/>
    </row>
    <row r="74" spans="1:8" s="96" customFormat="1" x14ac:dyDescent="0.25">
      <c r="A74" s="97"/>
      <c r="B74" s="89" t="s">
        <v>11</v>
      </c>
      <c r="C74" s="89" t="s">
        <v>69</v>
      </c>
      <c r="D74" s="89" t="s">
        <v>58</v>
      </c>
      <c r="E74" s="90"/>
      <c r="F74" s="91">
        <v>810.42632312744115</v>
      </c>
      <c r="G74" s="90">
        <f t="shared" si="1"/>
        <v>0</v>
      </c>
      <c r="H74" s="103"/>
    </row>
    <row r="75" spans="1:8" s="96" customFormat="1" x14ac:dyDescent="0.25">
      <c r="A75" s="97"/>
      <c r="B75" s="89" t="s">
        <v>11</v>
      </c>
      <c r="C75" s="89" t="s">
        <v>70</v>
      </c>
      <c r="D75" s="89" t="s">
        <v>58</v>
      </c>
      <c r="E75" s="90"/>
      <c r="F75" s="91">
        <v>839.31172670898411</v>
      </c>
      <c r="G75" s="90">
        <f t="shared" si="1"/>
        <v>0</v>
      </c>
      <c r="H75" s="103"/>
    </row>
    <row r="76" spans="1:8" s="96" customFormat="1" x14ac:dyDescent="0.25">
      <c r="A76" s="97"/>
      <c r="B76" s="89" t="s">
        <v>11</v>
      </c>
      <c r="C76" s="89" t="s">
        <v>71</v>
      </c>
      <c r="D76" s="89" t="s">
        <v>58</v>
      </c>
      <c r="E76" s="90"/>
      <c r="F76" s="91">
        <v>839.31172670898411</v>
      </c>
      <c r="G76" s="90">
        <f t="shared" si="1"/>
        <v>0</v>
      </c>
      <c r="H76" s="103"/>
    </row>
    <row r="77" spans="1:8" s="96" customFormat="1" x14ac:dyDescent="0.25">
      <c r="A77" s="97"/>
      <c r="B77" s="89" t="s">
        <v>11</v>
      </c>
      <c r="C77" s="89" t="s">
        <v>72</v>
      </c>
      <c r="D77" s="89" t="s">
        <v>58</v>
      </c>
      <c r="E77" s="90"/>
      <c r="F77" s="91">
        <v>767.37072156249985</v>
      </c>
      <c r="G77" s="90">
        <f t="shared" si="1"/>
        <v>0</v>
      </c>
      <c r="H77" s="103"/>
    </row>
    <row r="78" spans="1:8" s="96" customFormat="1" x14ac:dyDescent="0.25">
      <c r="A78" s="97"/>
      <c r="B78" s="89" t="s">
        <v>11</v>
      </c>
      <c r="C78" s="89" t="s">
        <v>73</v>
      </c>
      <c r="D78" s="89" t="s">
        <v>58</v>
      </c>
      <c r="E78" s="90"/>
      <c r="F78" s="91">
        <v>784.26595761962847</v>
      </c>
      <c r="G78" s="90">
        <f t="shared" si="1"/>
        <v>0</v>
      </c>
      <c r="H78" s="103"/>
    </row>
    <row r="79" spans="1:8" s="96" customFormat="1" x14ac:dyDescent="0.25">
      <c r="A79" s="97"/>
      <c r="B79" s="89" t="s">
        <v>11</v>
      </c>
      <c r="C79" s="89" t="s">
        <v>164</v>
      </c>
      <c r="D79" s="89" t="s">
        <v>58</v>
      </c>
      <c r="E79" s="90"/>
      <c r="F79" s="91">
        <v>753.96353423974597</v>
      </c>
      <c r="G79" s="90">
        <f t="shared" si="1"/>
        <v>0</v>
      </c>
      <c r="H79" s="103"/>
    </row>
    <row r="80" spans="1:8" s="96" customFormat="1" x14ac:dyDescent="0.25">
      <c r="A80" s="98" t="s">
        <v>21</v>
      </c>
      <c r="B80" s="89" t="s">
        <v>11</v>
      </c>
      <c r="C80" s="89" t="s">
        <v>79</v>
      </c>
      <c r="D80" s="89" t="s">
        <v>58</v>
      </c>
      <c r="E80" s="90"/>
      <c r="F80" s="91">
        <v>296.72394577236321</v>
      </c>
      <c r="G80" s="90">
        <f t="shared" si="1"/>
        <v>0</v>
      </c>
      <c r="H80" s="103"/>
    </row>
    <row r="81" spans="1:8" s="96" customFormat="1" x14ac:dyDescent="0.25">
      <c r="A81" s="98"/>
      <c r="B81" s="89" t="s">
        <v>11</v>
      </c>
      <c r="C81" s="89" t="s">
        <v>80</v>
      </c>
      <c r="D81" s="89" t="s">
        <v>58</v>
      </c>
      <c r="E81" s="90"/>
      <c r="F81" s="91">
        <v>390.59605733623027</v>
      </c>
      <c r="G81" s="90">
        <f t="shared" si="1"/>
        <v>0</v>
      </c>
      <c r="H81" s="103"/>
    </row>
    <row r="82" spans="1:8" s="96" customFormat="1" x14ac:dyDescent="0.25">
      <c r="A82" s="98"/>
      <c r="B82" s="89" t="s">
        <v>11</v>
      </c>
      <c r="C82" s="89" t="s">
        <v>81</v>
      </c>
      <c r="D82" s="89" t="s">
        <v>58</v>
      </c>
      <c r="E82" s="90"/>
      <c r="F82" s="91">
        <v>478.38588391953112</v>
      </c>
      <c r="G82" s="90">
        <f t="shared" si="1"/>
        <v>0</v>
      </c>
      <c r="H82" s="103"/>
    </row>
    <row r="83" spans="1:8" s="96" customFormat="1" x14ac:dyDescent="0.25">
      <c r="A83" s="98"/>
      <c r="B83" s="89" t="s">
        <v>11</v>
      </c>
      <c r="C83" s="89" t="s">
        <v>82</v>
      </c>
      <c r="D83" s="89" t="s">
        <v>58</v>
      </c>
      <c r="E83" s="90"/>
      <c r="F83" s="91">
        <v>538.94713007011694</v>
      </c>
      <c r="G83" s="90">
        <f t="shared" si="1"/>
        <v>0</v>
      </c>
      <c r="H83" s="103"/>
    </row>
    <row r="84" spans="1:8" s="96" customFormat="1" x14ac:dyDescent="0.25">
      <c r="A84" s="98"/>
      <c r="B84" s="89" t="s">
        <v>11</v>
      </c>
      <c r="C84" s="89" t="s">
        <v>83</v>
      </c>
      <c r="D84" s="89" t="s">
        <v>58</v>
      </c>
      <c r="E84" s="90"/>
      <c r="F84" s="91">
        <v>554.09834176005836</v>
      </c>
      <c r="G84" s="90">
        <f t="shared" si="1"/>
        <v>0</v>
      </c>
      <c r="H84" s="103"/>
    </row>
    <row r="85" spans="1:8" s="96" customFormat="1" x14ac:dyDescent="0.25">
      <c r="A85" s="98" t="s">
        <v>22</v>
      </c>
      <c r="B85" s="89" t="s">
        <v>11</v>
      </c>
      <c r="C85" s="89" t="s">
        <v>84</v>
      </c>
      <c r="D85" s="89" t="s">
        <v>58</v>
      </c>
      <c r="E85" s="90"/>
      <c r="F85" s="91">
        <v>429.94560712089827</v>
      </c>
      <c r="G85" s="90">
        <f t="shared" si="1"/>
        <v>0</v>
      </c>
      <c r="H85" s="103"/>
    </row>
    <row r="86" spans="1:8" s="96" customFormat="1" x14ac:dyDescent="0.25">
      <c r="A86" s="98"/>
      <c r="B86" s="89" t="s">
        <v>11</v>
      </c>
      <c r="C86" s="89" t="s">
        <v>85</v>
      </c>
      <c r="D86" s="89" t="s">
        <v>58</v>
      </c>
      <c r="E86" s="90"/>
      <c r="F86" s="91">
        <v>426.91536478291005</v>
      </c>
      <c r="G86" s="90">
        <f t="shared" si="1"/>
        <v>0</v>
      </c>
      <c r="H86" s="103"/>
    </row>
    <row r="87" spans="1:8" s="96" customFormat="1" x14ac:dyDescent="0.25">
      <c r="A87" s="98"/>
      <c r="B87" s="89" t="s">
        <v>11</v>
      </c>
      <c r="C87" s="89" t="s">
        <v>86</v>
      </c>
      <c r="D87" s="89" t="s">
        <v>58</v>
      </c>
      <c r="E87" s="90"/>
      <c r="F87" s="91">
        <v>426.91536478291005</v>
      </c>
      <c r="G87" s="90">
        <f t="shared" si="1"/>
        <v>0</v>
      </c>
      <c r="H87" s="103"/>
    </row>
    <row r="88" spans="1:8" s="96" customFormat="1" x14ac:dyDescent="0.25">
      <c r="A88" s="98"/>
      <c r="B88" s="89" t="s">
        <v>11</v>
      </c>
      <c r="C88" s="89" t="s">
        <v>87</v>
      </c>
      <c r="D88" s="89" t="s">
        <v>58</v>
      </c>
      <c r="E88" s="90"/>
      <c r="F88" s="91">
        <v>360.31543426093737</v>
      </c>
      <c r="G88" s="90">
        <f t="shared" si="1"/>
        <v>0</v>
      </c>
      <c r="H88" s="103"/>
    </row>
    <row r="89" spans="1:8" s="96" customFormat="1" x14ac:dyDescent="0.25">
      <c r="A89" s="98"/>
      <c r="B89" s="89" t="s">
        <v>11</v>
      </c>
      <c r="C89" s="89" t="s">
        <v>88</v>
      </c>
      <c r="D89" s="89" t="s">
        <v>58</v>
      </c>
      <c r="E89" s="90"/>
      <c r="F89" s="91">
        <v>360.31543426093737</v>
      </c>
      <c r="G89" s="90">
        <f t="shared" si="1"/>
        <v>0</v>
      </c>
      <c r="H89" s="103"/>
    </row>
    <row r="90" spans="1:8" s="96" customFormat="1" x14ac:dyDescent="0.25">
      <c r="A90" s="98"/>
      <c r="B90" s="89" t="s">
        <v>11</v>
      </c>
      <c r="C90" s="89" t="s">
        <v>89</v>
      </c>
      <c r="D90" s="89" t="s">
        <v>58</v>
      </c>
      <c r="E90" s="90"/>
      <c r="F90" s="91">
        <v>366.35411863232412</v>
      </c>
      <c r="G90" s="90">
        <f t="shared" si="1"/>
        <v>0</v>
      </c>
      <c r="H90" s="103"/>
    </row>
    <row r="91" spans="1:8" s="96" customFormat="1" x14ac:dyDescent="0.25">
      <c r="A91" s="98" t="s">
        <v>23</v>
      </c>
      <c r="B91" s="89" t="s">
        <v>11</v>
      </c>
      <c r="C91" s="89" t="s">
        <v>59</v>
      </c>
      <c r="D91" s="89" t="s">
        <v>58</v>
      </c>
      <c r="E91" s="90"/>
      <c r="F91" s="91">
        <v>1438.8201029296865</v>
      </c>
      <c r="G91" s="90">
        <f t="shared" si="1"/>
        <v>0</v>
      </c>
      <c r="H91" s="103"/>
    </row>
    <row r="92" spans="1:8" s="96" customFormat="1" x14ac:dyDescent="0.25">
      <c r="A92" s="97"/>
      <c r="B92" s="89" t="s">
        <v>11</v>
      </c>
      <c r="C92" s="89" t="s">
        <v>60</v>
      </c>
      <c r="D92" s="89" t="s">
        <v>58</v>
      </c>
      <c r="E92" s="90"/>
      <c r="F92" s="91">
        <v>1438.8201029296865</v>
      </c>
      <c r="G92" s="90">
        <f t="shared" si="1"/>
        <v>0</v>
      </c>
      <c r="H92" s="103"/>
    </row>
    <row r="93" spans="1:8" s="96" customFormat="1" x14ac:dyDescent="0.25">
      <c r="A93" s="97"/>
      <c r="B93" s="89" t="s">
        <v>11</v>
      </c>
      <c r="C93" s="89" t="s">
        <v>61</v>
      </c>
      <c r="D93" s="89" t="s">
        <v>58</v>
      </c>
      <c r="E93" s="90"/>
      <c r="F93" s="91">
        <v>1438.8201029296865</v>
      </c>
      <c r="G93" s="90">
        <f t="shared" si="1"/>
        <v>0</v>
      </c>
      <c r="H93" s="103"/>
    </row>
    <row r="94" spans="1:8" s="96" customFormat="1" x14ac:dyDescent="0.25">
      <c r="A94" s="97"/>
      <c r="B94" s="89" t="s">
        <v>11</v>
      </c>
      <c r="C94" s="89" t="s">
        <v>62</v>
      </c>
      <c r="D94" s="89" t="s">
        <v>58</v>
      </c>
      <c r="E94" s="90"/>
      <c r="F94" s="91">
        <v>1499.8609557812492</v>
      </c>
      <c r="G94" s="90">
        <f t="shared" si="1"/>
        <v>0</v>
      </c>
      <c r="H94" s="103"/>
    </row>
    <row r="95" spans="1:8" s="96" customFormat="1" x14ac:dyDescent="0.25">
      <c r="A95" s="97"/>
      <c r="B95" s="89" t="s">
        <v>11</v>
      </c>
      <c r="C95" s="89" t="s">
        <v>63</v>
      </c>
      <c r="D95" s="89" t="s">
        <v>58</v>
      </c>
      <c r="E95" s="90"/>
      <c r="F95" s="91">
        <v>1499.8609557812492</v>
      </c>
      <c r="G95" s="90">
        <f t="shared" si="1"/>
        <v>0</v>
      </c>
      <c r="H95" s="103"/>
    </row>
    <row r="96" spans="1:8" s="96" customFormat="1" x14ac:dyDescent="0.25">
      <c r="A96" s="97"/>
      <c r="B96" s="89" t="s">
        <v>11</v>
      </c>
      <c r="C96" s="89" t="s">
        <v>64</v>
      </c>
      <c r="D96" s="89" t="s">
        <v>58</v>
      </c>
      <c r="E96" s="90"/>
      <c r="F96" s="91">
        <v>1462.4734334096675</v>
      </c>
      <c r="G96" s="90">
        <f t="shared" si="1"/>
        <v>0</v>
      </c>
      <c r="H96" s="103"/>
    </row>
    <row r="97" spans="1:8" s="96" customFormat="1" x14ac:dyDescent="0.25">
      <c r="A97" s="97"/>
      <c r="B97" s="89" t="s">
        <v>11</v>
      </c>
      <c r="C97" s="89" t="s">
        <v>65</v>
      </c>
      <c r="D97" s="89" t="s">
        <v>58</v>
      </c>
      <c r="E97" s="90"/>
      <c r="F97" s="91">
        <v>1477.6246450996089</v>
      </c>
      <c r="G97" s="90">
        <f t="shared" si="1"/>
        <v>0</v>
      </c>
      <c r="H97" s="103"/>
    </row>
    <row r="98" spans="1:8" s="96" customFormat="1" x14ac:dyDescent="0.25">
      <c r="A98" s="97"/>
      <c r="B98" s="89" t="s">
        <v>11</v>
      </c>
      <c r="C98" s="89" t="s">
        <v>66</v>
      </c>
      <c r="D98" s="89" t="s">
        <v>58</v>
      </c>
      <c r="E98" s="90"/>
      <c r="F98" s="91">
        <v>1447.2786211105463</v>
      </c>
      <c r="G98" s="90">
        <f t="shared" si="1"/>
        <v>0</v>
      </c>
      <c r="H98" s="103"/>
    </row>
    <row r="99" spans="1:8" s="96" customFormat="1" x14ac:dyDescent="0.25">
      <c r="A99" s="97"/>
      <c r="B99" s="89" t="s">
        <v>11</v>
      </c>
      <c r="C99" s="89" t="s">
        <v>114</v>
      </c>
      <c r="D99" s="89" t="s">
        <v>58</v>
      </c>
      <c r="E99" s="90"/>
      <c r="F99" s="91">
        <v>1170.6763564746091</v>
      </c>
      <c r="G99" s="90">
        <f t="shared" si="1"/>
        <v>0</v>
      </c>
      <c r="H99" s="103"/>
    </row>
    <row r="100" spans="1:8" s="96" customFormat="1" x14ac:dyDescent="0.25">
      <c r="A100" s="97"/>
      <c r="B100" s="89" t="s">
        <v>11</v>
      </c>
      <c r="C100" s="89" t="s">
        <v>115</v>
      </c>
      <c r="D100" s="89" t="s">
        <v>58</v>
      </c>
      <c r="E100" s="90"/>
      <c r="F100" s="91">
        <v>1170.6763564746091</v>
      </c>
      <c r="G100" s="90">
        <f t="shared" si="1"/>
        <v>0</v>
      </c>
      <c r="H100" s="103"/>
    </row>
    <row r="101" spans="1:8" s="96" customFormat="1" x14ac:dyDescent="0.25">
      <c r="A101" s="97"/>
      <c r="B101" s="89" t="s">
        <v>11</v>
      </c>
      <c r="C101" s="89" t="s">
        <v>116</v>
      </c>
      <c r="D101" s="89" t="s">
        <v>58</v>
      </c>
      <c r="E101" s="90"/>
      <c r="F101" s="91">
        <v>1170.6763564746091</v>
      </c>
      <c r="G101" s="90">
        <f t="shared" si="1"/>
        <v>0</v>
      </c>
      <c r="H101" s="103"/>
    </row>
    <row r="102" spans="1:8" s="96" customFormat="1" x14ac:dyDescent="0.25">
      <c r="A102" s="97"/>
      <c r="B102" s="89" t="s">
        <v>11</v>
      </c>
      <c r="C102" s="89" t="s">
        <v>117</v>
      </c>
      <c r="D102" s="89" t="s">
        <v>58</v>
      </c>
      <c r="E102" s="90"/>
      <c r="F102" s="91">
        <v>1201.1967829003902</v>
      </c>
      <c r="G102" s="90">
        <f t="shared" si="1"/>
        <v>0</v>
      </c>
      <c r="H102" s="103"/>
    </row>
    <row r="103" spans="1:8" s="96" customFormat="1" x14ac:dyDescent="0.25">
      <c r="A103" s="97"/>
      <c r="B103" s="89" t="s">
        <v>11</v>
      </c>
      <c r="C103" s="89" t="s">
        <v>118</v>
      </c>
      <c r="D103" s="89" t="s">
        <v>58</v>
      </c>
      <c r="E103" s="90"/>
      <c r="F103" s="91">
        <v>1201.1967829003902</v>
      </c>
      <c r="G103" s="90">
        <f t="shared" si="1"/>
        <v>0</v>
      </c>
      <c r="H103" s="103"/>
    </row>
    <row r="104" spans="1:8" s="96" customFormat="1" x14ac:dyDescent="0.25">
      <c r="A104" s="97"/>
      <c r="B104" s="89" t="s">
        <v>11</v>
      </c>
      <c r="C104" s="89" t="s">
        <v>119</v>
      </c>
      <c r="D104" s="89" t="s">
        <v>58</v>
      </c>
      <c r="E104" s="90"/>
      <c r="F104" s="91">
        <v>1114.3225691098626</v>
      </c>
      <c r="G104" s="90">
        <f t="shared" si="1"/>
        <v>0</v>
      </c>
      <c r="H104" s="103"/>
    </row>
    <row r="105" spans="1:8" s="96" customFormat="1" x14ac:dyDescent="0.25">
      <c r="A105" s="97"/>
      <c r="B105" s="89" t="s">
        <v>11</v>
      </c>
      <c r="C105" s="89" t="s">
        <v>120</v>
      </c>
      <c r="D105" s="89" t="s">
        <v>58</v>
      </c>
      <c r="E105" s="90"/>
      <c r="F105" s="91">
        <v>1129.364779276855</v>
      </c>
      <c r="G105" s="90">
        <f t="shared" si="1"/>
        <v>0</v>
      </c>
      <c r="H105" s="103"/>
    </row>
    <row r="106" spans="1:8" s="96" customFormat="1" x14ac:dyDescent="0.25">
      <c r="A106" s="97"/>
      <c r="B106" s="89" t="s">
        <v>11</v>
      </c>
      <c r="C106" s="89" t="s">
        <v>121</v>
      </c>
      <c r="D106" s="89" t="s">
        <v>58</v>
      </c>
      <c r="E106" s="90"/>
      <c r="F106" s="91">
        <v>1099.1713574199214</v>
      </c>
      <c r="G106" s="90">
        <f t="shared" si="1"/>
        <v>0</v>
      </c>
      <c r="H106" s="103"/>
    </row>
    <row r="107" spans="1:8" s="96" customFormat="1" x14ac:dyDescent="0.25">
      <c r="A107" s="97" t="s">
        <v>24</v>
      </c>
      <c r="B107" s="89" t="s">
        <v>11</v>
      </c>
      <c r="C107" s="89" t="s">
        <v>75</v>
      </c>
      <c r="D107" s="89" t="s">
        <v>58</v>
      </c>
      <c r="E107" s="90"/>
      <c r="F107" s="91">
        <v>283.09875540371087</v>
      </c>
      <c r="G107" s="90">
        <f t="shared" si="1"/>
        <v>0</v>
      </c>
      <c r="H107" s="103"/>
    </row>
    <row r="108" spans="1:8" s="96" customFormat="1" x14ac:dyDescent="0.25">
      <c r="A108" s="97"/>
      <c r="B108" s="89" t="s">
        <v>11</v>
      </c>
      <c r="C108" s="89" t="s">
        <v>76</v>
      </c>
      <c r="D108" s="89" t="s">
        <v>58</v>
      </c>
      <c r="E108" s="90"/>
      <c r="F108" s="91">
        <v>205.88207654648431</v>
      </c>
      <c r="G108" s="90">
        <f t="shared" si="1"/>
        <v>0</v>
      </c>
      <c r="H108" s="103"/>
    </row>
    <row r="109" spans="1:8" s="96" customFormat="1" x14ac:dyDescent="0.25">
      <c r="A109" s="97"/>
      <c r="B109" s="89" t="s">
        <v>11</v>
      </c>
      <c r="C109" s="89" t="s">
        <v>77</v>
      </c>
      <c r="D109" s="89" t="s">
        <v>58</v>
      </c>
      <c r="E109" s="90"/>
      <c r="F109" s="91">
        <v>296.72394577236321</v>
      </c>
      <c r="G109" s="90">
        <f t="shared" si="1"/>
        <v>0</v>
      </c>
      <c r="H109" s="103"/>
    </row>
    <row r="110" spans="1:8" s="96" customFormat="1" x14ac:dyDescent="0.25">
      <c r="A110" s="97"/>
      <c r="B110" s="89" t="s">
        <v>11</v>
      </c>
      <c r="C110" s="89" t="s">
        <v>78</v>
      </c>
      <c r="D110" s="89" t="s">
        <v>58</v>
      </c>
      <c r="E110" s="90"/>
      <c r="F110" s="91">
        <v>296.72394577236321</v>
      </c>
      <c r="G110" s="90">
        <f t="shared" si="1"/>
        <v>0</v>
      </c>
      <c r="H110" s="103"/>
    </row>
    <row r="111" spans="1:8" s="96" customFormat="1" x14ac:dyDescent="0.25">
      <c r="A111" s="97" t="s">
        <v>25</v>
      </c>
      <c r="B111" s="89" t="s">
        <v>11</v>
      </c>
      <c r="C111" s="89" t="s">
        <v>96</v>
      </c>
      <c r="D111" s="89" t="s">
        <v>58</v>
      </c>
      <c r="E111" s="90"/>
      <c r="F111" s="91">
        <v>535.02307524394507</v>
      </c>
      <c r="G111" s="90">
        <f t="shared" si="1"/>
        <v>0</v>
      </c>
      <c r="H111" s="103"/>
    </row>
    <row r="112" spans="1:8" s="96" customFormat="1" x14ac:dyDescent="0.25">
      <c r="A112" s="97"/>
      <c r="B112" s="89" t="s">
        <v>11</v>
      </c>
      <c r="C112" s="89" t="s">
        <v>97</v>
      </c>
      <c r="D112" s="89" t="s">
        <v>58</v>
      </c>
      <c r="E112" s="90"/>
      <c r="F112" s="91">
        <v>396.63474170761697</v>
      </c>
      <c r="G112" s="90">
        <f t="shared" si="1"/>
        <v>0</v>
      </c>
      <c r="H112" s="103"/>
    </row>
    <row r="113" spans="1:8" s="96" customFormat="1" x14ac:dyDescent="0.25">
      <c r="A113" s="97"/>
      <c r="B113" s="89" t="s">
        <v>11</v>
      </c>
      <c r="C113" s="89" t="s">
        <v>98</v>
      </c>
      <c r="D113" s="89" t="s">
        <v>58</v>
      </c>
      <c r="E113" s="90"/>
      <c r="F113" s="91">
        <v>669.13854908066389</v>
      </c>
      <c r="G113" s="90">
        <f t="shared" si="1"/>
        <v>0</v>
      </c>
      <c r="H113" s="103"/>
    </row>
    <row r="114" spans="1:8" s="96" customFormat="1" x14ac:dyDescent="0.25">
      <c r="A114" s="97" t="s">
        <v>26</v>
      </c>
      <c r="B114" s="89" t="s">
        <v>11</v>
      </c>
      <c r="C114" s="89" t="s">
        <v>171</v>
      </c>
      <c r="D114" s="89" t="s">
        <v>58</v>
      </c>
      <c r="E114" s="90"/>
      <c r="F114" s="91">
        <v>461.75225151748032</v>
      </c>
      <c r="G114" s="90">
        <f t="shared" si="1"/>
        <v>0</v>
      </c>
      <c r="H114" s="103"/>
    </row>
    <row r="115" spans="1:8" s="96" customFormat="1" x14ac:dyDescent="0.25">
      <c r="A115" s="97"/>
      <c r="B115" s="89" t="s">
        <v>11</v>
      </c>
      <c r="C115" s="89" t="s">
        <v>172</v>
      </c>
      <c r="D115" s="89" t="s">
        <v>58</v>
      </c>
      <c r="E115" s="90"/>
      <c r="F115" s="91">
        <v>475.24664005859358</v>
      </c>
      <c r="G115" s="90">
        <f t="shared" si="1"/>
        <v>0</v>
      </c>
      <c r="H115" s="103"/>
    </row>
    <row r="116" spans="1:8" s="96" customFormat="1" x14ac:dyDescent="0.25">
      <c r="A116" s="97"/>
      <c r="B116" s="89" t="s">
        <v>11</v>
      </c>
      <c r="C116" s="89" t="s">
        <v>173</v>
      </c>
      <c r="D116" s="89" t="s">
        <v>58</v>
      </c>
      <c r="E116" s="90"/>
      <c r="F116" s="91">
        <v>511.39154506855459</v>
      </c>
      <c r="G116" s="90">
        <f t="shared" si="1"/>
        <v>0</v>
      </c>
      <c r="H116" s="103"/>
    </row>
    <row r="117" spans="1:8" s="96" customFormat="1" x14ac:dyDescent="0.25">
      <c r="A117" s="97"/>
      <c r="B117" s="89" t="s">
        <v>11</v>
      </c>
      <c r="C117" s="89" t="s">
        <v>174</v>
      </c>
      <c r="D117" s="89" t="s">
        <v>58</v>
      </c>
      <c r="E117" s="90"/>
      <c r="F117" s="91">
        <v>526.5427567584959</v>
      </c>
      <c r="G117" s="90">
        <f t="shared" si="1"/>
        <v>0</v>
      </c>
      <c r="H117" s="103"/>
    </row>
    <row r="118" spans="1:8" s="1" customFormat="1" x14ac:dyDescent="0.25">
      <c r="A118" s="66"/>
      <c r="B118" s="66"/>
      <c r="C118" s="66"/>
      <c r="D118" s="66"/>
      <c r="E118" s="67"/>
      <c r="F118" s="80"/>
      <c r="G118" s="53"/>
      <c r="H118" s="103"/>
    </row>
    <row r="119" spans="1:8" s="1" customFormat="1" x14ac:dyDescent="0.25">
      <c r="A119" s="52"/>
      <c r="B119" s="52"/>
      <c r="C119" s="52"/>
      <c r="D119" s="52"/>
      <c r="E119" s="20"/>
      <c r="F119" s="80"/>
      <c r="G119" s="53"/>
      <c r="H119" s="103"/>
    </row>
    <row r="120" spans="1:8" s="1" customFormat="1" ht="30" customHeight="1" x14ac:dyDescent="0.25">
      <c r="A120" s="104" t="s">
        <v>27</v>
      </c>
      <c r="B120" s="104" t="s">
        <v>1</v>
      </c>
      <c r="C120" s="104" t="s">
        <v>2</v>
      </c>
      <c r="D120" s="104" t="s">
        <v>3</v>
      </c>
      <c r="E120" s="65" t="s">
        <v>4</v>
      </c>
      <c r="F120" s="105" t="s">
        <v>177</v>
      </c>
      <c r="G120" s="63" t="s">
        <v>4</v>
      </c>
      <c r="H120" s="103"/>
    </row>
    <row r="121" spans="1:8" s="1" customFormat="1" x14ac:dyDescent="0.25">
      <c r="A121" s="11" t="s">
        <v>28</v>
      </c>
      <c r="B121" s="10" t="s">
        <v>11</v>
      </c>
      <c r="C121" s="6" t="s">
        <v>79</v>
      </c>
      <c r="D121" s="6" t="s">
        <v>58</v>
      </c>
      <c r="E121" s="18"/>
      <c r="F121" s="79">
        <v>296.72394577236321</v>
      </c>
      <c r="G121" s="18">
        <f t="shared" ref="G121:G138" si="2">(E121*(0.79))</f>
        <v>0</v>
      </c>
      <c r="H121" s="103"/>
    </row>
    <row r="122" spans="1:8" s="1" customFormat="1" x14ac:dyDescent="0.25">
      <c r="A122" s="11"/>
      <c r="B122" s="10" t="s">
        <v>11</v>
      </c>
      <c r="C122" s="6" t="s">
        <v>80</v>
      </c>
      <c r="D122" s="6" t="s">
        <v>58</v>
      </c>
      <c r="E122" s="18"/>
      <c r="F122" s="79">
        <v>390.59605733623027</v>
      </c>
      <c r="G122" s="18">
        <f t="shared" si="2"/>
        <v>0</v>
      </c>
      <c r="H122" s="103"/>
    </row>
    <row r="123" spans="1:8" s="1" customFormat="1" x14ac:dyDescent="0.25">
      <c r="A123" s="11"/>
      <c r="B123" s="10" t="s">
        <v>11</v>
      </c>
      <c r="C123" s="6" t="s">
        <v>81</v>
      </c>
      <c r="D123" s="6" t="s">
        <v>58</v>
      </c>
      <c r="E123" s="18"/>
      <c r="F123" s="79">
        <v>478.38588391953112</v>
      </c>
      <c r="G123" s="18">
        <f t="shared" si="2"/>
        <v>0</v>
      </c>
      <c r="H123" s="103"/>
    </row>
    <row r="124" spans="1:8" s="1" customFormat="1" x14ac:dyDescent="0.25">
      <c r="A124" s="11"/>
      <c r="B124" s="10" t="s">
        <v>11</v>
      </c>
      <c r="C124" s="6" t="s">
        <v>82</v>
      </c>
      <c r="D124" s="6" t="s">
        <v>58</v>
      </c>
      <c r="E124" s="18"/>
      <c r="F124" s="79">
        <v>538.94713007011694</v>
      </c>
      <c r="G124" s="18">
        <f t="shared" si="2"/>
        <v>0</v>
      </c>
      <c r="H124" s="103"/>
    </row>
    <row r="125" spans="1:8" s="1" customFormat="1" x14ac:dyDescent="0.25">
      <c r="A125" s="11"/>
      <c r="B125" s="10" t="s">
        <v>11</v>
      </c>
      <c r="C125" s="6" t="s">
        <v>83</v>
      </c>
      <c r="D125" s="6" t="s">
        <v>58</v>
      </c>
      <c r="E125" s="18"/>
      <c r="F125" s="79">
        <v>554.09834176005836</v>
      </c>
      <c r="G125" s="18">
        <f t="shared" si="2"/>
        <v>0</v>
      </c>
      <c r="H125" s="103"/>
    </row>
    <row r="126" spans="1:8" s="1" customFormat="1" x14ac:dyDescent="0.25">
      <c r="A126" s="11" t="s">
        <v>29</v>
      </c>
      <c r="B126" s="10" t="s">
        <v>11</v>
      </c>
      <c r="C126" s="6" t="s">
        <v>59</v>
      </c>
      <c r="D126" s="6" t="s">
        <v>58</v>
      </c>
      <c r="E126" s="18"/>
      <c r="F126" s="79">
        <v>1438.8201029296865</v>
      </c>
      <c r="G126" s="18">
        <f t="shared" si="2"/>
        <v>0</v>
      </c>
      <c r="H126" s="103"/>
    </row>
    <row r="127" spans="1:8" s="1" customFormat="1" x14ac:dyDescent="0.25">
      <c r="A127" s="11"/>
      <c r="B127" s="10" t="s">
        <v>11</v>
      </c>
      <c r="C127" s="6" t="s">
        <v>60</v>
      </c>
      <c r="D127" s="6" t="s">
        <v>58</v>
      </c>
      <c r="E127" s="18"/>
      <c r="F127" s="79">
        <v>1438.8201029296865</v>
      </c>
      <c r="G127" s="18">
        <f t="shared" si="2"/>
        <v>0</v>
      </c>
      <c r="H127" s="103"/>
    </row>
    <row r="128" spans="1:8" s="1" customFormat="1" x14ac:dyDescent="0.25">
      <c r="A128" s="11"/>
      <c r="B128" s="10" t="s">
        <v>11</v>
      </c>
      <c r="C128" s="6" t="s">
        <v>61</v>
      </c>
      <c r="D128" s="6" t="s">
        <v>58</v>
      </c>
      <c r="E128" s="18"/>
      <c r="F128" s="79">
        <v>1438.8201029296865</v>
      </c>
      <c r="G128" s="18">
        <f t="shared" si="2"/>
        <v>0</v>
      </c>
      <c r="H128" s="103"/>
    </row>
    <row r="129" spans="1:8" s="1" customFormat="1" x14ac:dyDescent="0.25">
      <c r="A129" s="11"/>
      <c r="B129" s="10" t="s">
        <v>11</v>
      </c>
      <c r="C129" s="6" t="s">
        <v>62</v>
      </c>
      <c r="D129" s="6" t="s">
        <v>58</v>
      </c>
      <c r="E129" s="18"/>
      <c r="F129" s="79">
        <v>1499.8609557812492</v>
      </c>
      <c r="G129" s="18">
        <f t="shared" si="2"/>
        <v>0</v>
      </c>
      <c r="H129" s="103"/>
    </row>
    <row r="130" spans="1:8" s="1" customFormat="1" x14ac:dyDescent="0.25">
      <c r="A130" s="11"/>
      <c r="B130" s="10" t="s">
        <v>11</v>
      </c>
      <c r="C130" s="6" t="s">
        <v>63</v>
      </c>
      <c r="D130" s="6" t="s">
        <v>58</v>
      </c>
      <c r="E130" s="18"/>
      <c r="F130" s="79">
        <v>1499.8609557812492</v>
      </c>
      <c r="G130" s="18">
        <f t="shared" si="2"/>
        <v>0</v>
      </c>
      <c r="H130" s="103"/>
    </row>
    <row r="131" spans="1:8" s="1" customFormat="1" x14ac:dyDescent="0.25">
      <c r="A131" s="11"/>
      <c r="B131" s="10" t="s">
        <v>11</v>
      </c>
      <c r="C131" s="6" t="s">
        <v>64</v>
      </c>
      <c r="D131" s="6" t="s">
        <v>58</v>
      </c>
      <c r="E131" s="18"/>
      <c r="F131" s="79">
        <v>1462.4734334096675</v>
      </c>
      <c r="G131" s="18">
        <f t="shared" si="2"/>
        <v>0</v>
      </c>
      <c r="H131" s="103"/>
    </row>
    <row r="132" spans="1:8" s="1" customFormat="1" x14ac:dyDescent="0.25">
      <c r="A132" s="11"/>
      <c r="B132" s="10" t="s">
        <v>11</v>
      </c>
      <c r="C132" s="6" t="s">
        <v>65</v>
      </c>
      <c r="D132" s="6" t="s">
        <v>58</v>
      </c>
      <c r="E132" s="18"/>
      <c r="F132" s="79">
        <v>1477.6246450996089</v>
      </c>
      <c r="G132" s="18">
        <f t="shared" si="2"/>
        <v>0</v>
      </c>
      <c r="H132" s="103"/>
    </row>
    <row r="133" spans="1:8" s="1" customFormat="1" x14ac:dyDescent="0.25">
      <c r="A133" s="11"/>
      <c r="B133" s="10" t="s">
        <v>11</v>
      </c>
      <c r="C133" s="6" t="s">
        <v>66</v>
      </c>
      <c r="D133" s="6" t="s">
        <v>58</v>
      </c>
      <c r="E133" s="18"/>
      <c r="F133" s="79">
        <v>1447.2786211105463</v>
      </c>
      <c r="G133" s="18">
        <f t="shared" si="2"/>
        <v>0</v>
      </c>
      <c r="H133" s="103"/>
    </row>
    <row r="134" spans="1:8" s="1" customFormat="1" x14ac:dyDescent="0.25">
      <c r="A134" s="11" t="s">
        <v>30</v>
      </c>
      <c r="B134" s="10" t="s">
        <v>11</v>
      </c>
      <c r="C134" s="6" t="s">
        <v>167</v>
      </c>
      <c r="D134" s="6" t="s">
        <v>58</v>
      </c>
      <c r="E134" s="18"/>
      <c r="F134" s="79">
        <v>541.97737240810523</v>
      </c>
      <c r="G134" s="18">
        <f t="shared" si="2"/>
        <v>0</v>
      </c>
      <c r="H134" s="103"/>
    </row>
    <row r="135" spans="1:8" s="1" customFormat="1" x14ac:dyDescent="0.25">
      <c r="A135" s="11"/>
      <c r="B135" s="10" t="s">
        <v>11</v>
      </c>
      <c r="C135" s="6" t="s">
        <v>168</v>
      </c>
      <c r="D135" s="6" t="s">
        <v>58</v>
      </c>
      <c r="E135" s="18"/>
      <c r="F135" s="79">
        <v>686.40439031582014</v>
      </c>
      <c r="G135" s="18">
        <f t="shared" si="2"/>
        <v>0</v>
      </c>
      <c r="H135" s="103"/>
    </row>
    <row r="136" spans="1:8" s="1" customFormat="1" x14ac:dyDescent="0.25">
      <c r="A136" s="11" t="s">
        <v>31</v>
      </c>
      <c r="B136" s="10" t="s">
        <v>11</v>
      </c>
      <c r="C136" s="6" t="s">
        <v>166</v>
      </c>
      <c r="D136" s="6" t="s">
        <v>58</v>
      </c>
      <c r="E136" s="18"/>
      <c r="F136" s="79">
        <v>342.15578053759759</v>
      </c>
      <c r="G136" s="18">
        <f t="shared" si="2"/>
        <v>0</v>
      </c>
      <c r="H136" s="103"/>
    </row>
    <row r="137" spans="1:8" s="1" customFormat="1" x14ac:dyDescent="0.25">
      <c r="A137" s="11"/>
      <c r="B137" s="10" t="s">
        <v>11</v>
      </c>
      <c r="C137" s="6" t="s">
        <v>165</v>
      </c>
      <c r="D137" s="6" t="s">
        <v>58</v>
      </c>
      <c r="E137" s="18"/>
      <c r="F137" s="79">
        <v>387.60941560742174</v>
      </c>
      <c r="G137" s="18">
        <f t="shared" si="2"/>
        <v>0</v>
      </c>
      <c r="H137" s="103"/>
    </row>
    <row r="138" spans="1:8" s="1" customFormat="1" x14ac:dyDescent="0.25">
      <c r="A138" s="11"/>
      <c r="B138" s="10" t="s">
        <v>11</v>
      </c>
      <c r="C138" s="6" t="s">
        <v>101</v>
      </c>
      <c r="D138" s="6" t="s">
        <v>58</v>
      </c>
      <c r="E138" s="18"/>
      <c r="F138" s="79">
        <v>367.33513233886714</v>
      </c>
      <c r="G138" s="18">
        <f t="shared" si="2"/>
        <v>0</v>
      </c>
      <c r="H138" s="103"/>
    </row>
    <row r="139" spans="1:8" s="1" customFormat="1" x14ac:dyDescent="0.25">
      <c r="A139" s="68"/>
      <c r="B139" s="68"/>
      <c r="C139" s="68"/>
      <c r="D139" s="68"/>
      <c r="E139" s="69"/>
      <c r="F139" s="78"/>
      <c r="G139" s="50"/>
      <c r="H139" s="103"/>
    </row>
    <row r="140" spans="1:8" s="1" customFormat="1" x14ac:dyDescent="0.25">
      <c r="A140" s="47"/>
      <c r="B140" s="47"/>
      <c r="C140" s="47"/>
      <c r="D140" s="47"/>
      <c r="E140" s="54"/>
      <c r="F140" s="78"/>
      <c r="G140" s="50"/>
      <c r="H140" s="103"/>
    </row>
    <row r="141" spans="1:8" s="1" customFormat="1" ht="30.75" customHeight="1" x14ac:dyDescent="0.25">
      <c r="A141" s="104" t="s">
        <v>32</v>
      </c>
      <c r="B141" s="104" t="s">
        <v>1</v>
      </c>
      <c r="C141" s="104" t="s">
        <v>2</v>
      </c>
      <c r="D141" s="104" t="s">
        <v>3</v>
      </c>
      <c r="E141" s="106" t="s">
        <v>4</v>
      </c>
      <c r="F141" s="105" t="s">
        <v>177</v>
      </c>
      <c r="G141" s="63" t="s">
        <v>4</v>
      </c>
      <c r="H141" s="103"/>
    </row>
    <row r="142" spans="1:8" s="1" customFormat="1" x14ac:dyDescent="0.25">
      <c r="A142" s="11" t="s">
        <v>29</v>
      </c>
      <c r="B142" s="10" t="s">
        <v>11</v>
      </c>
      <c r="C142" s="6" t="s">
        <v>59</v>
      </c>
      <c r="D142" s="6" t="s">
        <v>58</v>
      </c>
      <c r="E142" s="18"/>
      <c r="F142" s="79">
        <v>1438.8201029296865</v>
      </c>
      <c r="G142" s="18">
        <f t="shared" ref="G142:G169" si="3">(E142*(0.79))</f>
        <v>0</v>
      </c>
      <c r="H142" s="103"/>
    </row>
    <row r="143" spans="1:8" s="1" customFormat="1" x14ac:dyDescent="0.25">
      <c r="A143" s="11"/>
      <c r="B143" s="10" t="s">
        <v>11</v>
      </c>
      <c r="C143" s="6" t="s">
        <v>60</v>
      </c>
      <c r="D143" s="6" t="s">
        <v>58</v>
      </c>
      <c r="E143" s="18"/>
      <c r="F143" s="79">
        <v>1438.8201029296865</v>
      </c>
      <c r="G143" s="18">
        <f t="shared" si="3"/>
        <v>0</v>
      </c>
      <c r="H143" s="103"/>
    </row>
    <row r="144" spans="1:8" s="1" customFormat="1" x14ac:dyDescent="0.25">
      <c r="A144" s="11"/>
      <c r="B144" s="10" t="s">
        <v>11</v>
      </c>
      <c r="C144" s="6" t="s">
        <v>61</v>
      </c>
      <c r="D144" s="6" t="s">
        <v>58</v>
      </c>
      <c r="E144" s="18"/>
      <c r="F144" s="79">
        <v>1438.8201029296865</v>
      </c>
      <c r="G144" s="18">
        <f t="shared" si="3"/>
        <v>0</v>
      </c>
      <c r="H144" s="103"/>
    </row>
    <row r="145" spans="1:8" s="1" customFormat="1" x14ac:dyDescent="0.25">
      <c r="A145" s="11"/>
      <c r="B145" s="10" t="s">
        <v>11</v>
      </c>
      <c r="C145" s="6" t="s">
        <v>62</v>
      </c>
      <c r="D145" s="6" t="s">
        <v>58</v>
      </c>
      <c r="E145" s="18"/>
      <c r="F145" s="79">
        <v>1499.8609557812492</v>
      </c>
      <c r="G145" s="18">
        <f t="shared" si="3"/>
        <v>0</v>
      </c>
      <c r="H145" s="103"/>
    </row>
    <row r="146" spans="1:8" s="1" customFormat="1" x14ac:dyDescent="0.25">
      <c r="A146" s="11"/>
      <c r="B146" s="10" t="s">
        <v>11</v>
      </c>
      <c r="C146" s="6" t="s">
        <v>63</v>
      </c>
      <c r="D146" s="6" t="s">
        <v>58</v>
      </c>
      <c r="E146" s="18"/>
      <c r="F146" s="79">
        <v>1499.8609557812492</v>
      </c>
      <c r="G146" s="18">
        <f t="shared" si="3"/>
        <v>0</v>
      </c>
      <c r="H146" s="103"/>
    </row>
    <row r="147" spans="1:8" s="1" customFormat="1" x14ac:dyDescent="0.25">
      <c r="A147" s="11"/>
      <c r="B147" s="10" t="s">
        <v>11</v>
      </c>
      <c r="C147" s="6" t="s">
        <v>64</v>
      </c>
      <c r="D147" s="6" t="s">
        <v>58</v>
      </c>
      <c r="E147" s="18"/>
      <c r="F147" s="79">
        <v>1462.4734334096675</v>
      </c>
      <c r="G147" s="18">
        <f t="shared" si="3"/>
        <v>0</v>
      </c>
      <c r="H147" s="103"/>
    </row>
    <row r="148" spans="1:8" s="1" customFormat="1" x14ac:dyDescent="0.25">
      <c r="A148" s="11"/>
      <c r="B148" s="10" t="s">
        <v>11</v>
      </c>
      <c r="C148" s="6" t="s">
        <v>65</v>
      </c>
      <c r="D148" s="6" t="s">
        <v>58</v>
      </c>
      <c r="E148" s="18"/>
      <c r="F148" s="79">
        <v>1477.6246450996089</v>
      </c>
      <c r="G148" s="18">
        <f t="shared" si="3"/>
        <v>0</v>
      </c>
      <c r="H148" s="103"/>
    </row>
    <row r="149" spans="1:8" s="1" customFormat="1" x14ac:dyDescent="0.25">
      <c r="A149" s="11"/>
      <c r="B149" s="10" t="s">
        <v>11</v>
      </c>
      <c r="C149" s="6" t="s">
        <v>66</v>
      </c>
      <c r="D149" s="6" t="s">
        <v>58</v>
      </c>
      <c r="E149" s="18"/>
      <c r="F149" s="79">
        <v>1447.2786211105463</v>
      </c>
      <c r="G149" s="18">
        <f t="shared" si="3"/>
        <v>0</v>
      </c>
      <c r="H149" s="103"/>
    </row>
    <row r="150" spans="1:8" s="1" customFormat="1" x14ac:dyDescent="0.25">
      <c r="A150" s="11" t="s">
        <v>5</v>
      </c>
      <c r="B150" s="10" t="s">
        <v>11</v>
      </c>
      <c r="C150" s="6" t="s">
        <v>67</v>
      </c>
      <c r="D150" s="6" t="s">
        <v>58</v>
      </c>
      <c r="E150" s="18"/>
      <c r="F150" s="79">
        <v>810.42632312744115</v>
      </c>
      <c r="G150" s="18">
        <f t="shared" si="3"/>
        <v>0</v>
      </c>
      <c r="H150" s="103"/>
    </row>
    <row r="151" spans="1:8" s="1" customFormat="1" x14ac:dyDescent="0.25">
      <c r="A151" s="11"/>
      <c r="B151" s="10" t="s">
        <v>11</v>
      </c>
      <c r="C151" s="6" t="s">
        <v>68</v>
      </c>
      <c r="D151" s="6" t="s">
        <v>58</v>
      </c>
      <c r="E151" s="18"/>
      <c r="F151" s="79">
        <v>810.42632312744115</v>
      </c>
      <c r="G151" s="18">
        <f t="shared" si="3"/>
        <v>0</v>
      </c>
      <c r="H151" s="103"/>
    </row>
    <row r="152" spans="1:8" s="1" customFormat="1" x14ac:dyDescent="0.25">
      <c r="A152" s="11"/>
      <c r="B152" s="10" t="s">
        <v>11</v>
      </c>
      <c r="C152" s="6" t="s">
        <v>69</v>
      </c>
      <c r="D152" s="6" t="s">
        <v>58</v>
      </c>
      <c r="E152" s="18"/>
      <c r="F152" s="79">
        <v>810.42632312744115</v>
      </c>
      <c r="G152" s="18">
        <f t="shared" si="3"/>
        <v>0</v>
      </c>
      <c r="H152" s="103"/>
    </row>
    <row r="153" spans="1:8" s="1" customFormat="1" x14ac:dyDescent="0.25">
      <c r="A153" s="11"/>
      <c r="B153" s="10" t="s">
        <v>11</v>
      </c>
      <c r="C153" s="6" t="s">
        <v>70</v>
      </c>
      <c r="D153" s="6" t="s">
        <v>58</v>
      </c>
      <c r="E153" s="18"/>
      <c r="F153" s="79">
        <v>839.31172670898411</v>
      </c>
      <c r="G153" s="18">
        <f t="shared" si="3"/>
        <v>0</v>
      </c>
      <c r="H153" s="103"/>
    </row>
    <row r="154" spans="1:8" s="1" customFormat="1" x14ac:dyDescent="0.25">
      <c r="A154" s="11"/>
      <c r="B154" s="10" t="s">
        <v>11</v>
      </c>
      <c r="C154" s="6" t="s">
        <v>71</v>
      </c>
      <c r="D154" s="6" t="s">
        <v>58</v>
      </c>
      <c r="E154" s="18"/>
      <c r="F154" s="79">
        <v>839.31172670898411</v>
      </c>
      <c r="G154" s="18">
        <f t="shared" si="3"/>
        <v>0</v>
      </c>
      <c r="H154" s="103"/>
    </row>
    <row r="155" spans="1:8" s="96" customFormat="1" x14ac:dyDescent="0.25">
      <c r="A155" s="97"/>
      <c r="B155" s="89" t="s">
        <v>11</v>
      </c>
      <c r="C155" s="89" t="s">
        <v>72</v>
      </c>
      <c r="D155" s="89" t="s">
        <v>58</v>
      </c>
      <c r="E155" s="90"/>
      <c r="F155" s="91">
        <v>767.37072156249985</v>
      </c>
      <c r="G155" s="90">
        <f t="shared" si="3"/>
        <v>0</v>
      </c>
      <c r="H155" s="103"/>
    </row>
    <row r="156" spans="1:8" s="96" customFormat="1" x14ac:dyDescent="0.25">
      <c r="A156" s="97"/>
      <c r="B156" s="89" t="s">
        <v>11</v>
      </c>
      <c r="C156" s="89" t="s">
        <v>73</v>
      </c>
      <c r="D156" s="89" t="s">
        <v>58</v>
      </c>
      <c r="E156" s="90"/>
      <c r="F156" s="91">
        <v>784.26595761962847</v>
      </c>
      <c r="G156" s="90">
        <f t="shared" si="3"/>
        <v>0</v>
      </c>
      <c r="H156" s="103"/>
    </row>
    <row r="157" spans="1:8" s="96" customFormat="1" x14ac:dyDescent="0.25">
      <c r="A157" s="97"/>
      <c r="B157" s="89" t="s">
        <v>11</v>
      </c>
      <c r="C157" s="89" t="s">
        <v>74</v>
      </c>
      <c r="D157" s="89" t="s">
        <v>58</v>
      </c>
      <c r="E157" s="90"/>
      <c r="F157" s="91">
        <v>753.96353423974597</v>
      </c>
      <c r="G157" s="90">
        <f t="shared" si="3"/>
        <v>0</v>
      </c>
      <c r="H157" s="103"/>
    </row>
    <row r="158" spans="1:8" s="96" customFormat="1" x14ac:dyDescent="0.25">
      <c r="A158" s="97" t="s">
        <v>33</v>
      </c>
      <c r="B158" s="89" t="s">
        <v>11</v>
      </c>
      <c r="C158" s="89" t="s">
        <v>90</v>
      </c>
      <c r="D158" s="89" t="s">
        <v>58</v>
      </c>
      <c r="E158" s="90"/>
      <c r="F158" s="91">
        <v>366.37591893691393</v>
      </c>
      <c r="G158" s="90">
        <f t="shared" si="3"/>
        <v>0</v>
      </c>
      <c r="H158" s="103"/>
    </row>
    <row r="159" spans="1:8" s="96" customFormat="1" x14ac:dyDescent="0.25">
      <c r="A159" s="97"/>
      <c r="B159" s="89" t="s">
        <v>11</v>
      </c>
      <c r="C159" s="89" t="s">
        <v>91</v>
      </c>
      <c r="D159" s="89" t="s">
        <v>58</v>
      </c>
      <c r="E159" s="90"/>
      <c r="F159" s="91">
        <v>369.38436097031234</v>
      </c>
      <c r="G159" s="90">
        <f t="shared" si="3"/>
        <v>0</v>
      </c>
      <c r="H159" s="103"/>
    </row>
    <row r="160" spans="1:8" s="96" customFormat="1" x14ac:dyDescent="0.25">
      <c r="A160" s="97"/>
      <c r="B160" s="89" t="s">
        <v>11</v>
      </c>
      <c r="C160" s="89" t="s">
        <v>92</v>
      </c>
      <c r="D160" s="89" t="s">
        <v>58</v>
      </c>
      <c r="E160" s="90"/>
      <c r="F160" s="91">
        <v>375.44484564628891</v>
      </c>
      <c r="G160" s="90">
        <f t="shared" si="3"/>
        <v>0</v>
      </c>
      <c r="H160" s="103"/>
    </row>
    <row r="161" spans="1:8" s="96" customFormat="1" x14ac:dyDescent="0.25">
      <c r="A161" s="97"/>
      <c r="B161" s="89" t="s">
        <v>11</v>
      </c>
      <c r="C161" s="89" t="s">
        <v>93</v>
      </c>
      <c r="D161" s="89" t="s">
        <v>58</v>
      </c>
      <c r="E161" s="90"/>
      <c r="F161" s="91">
        <v>284.60297642041002</v>
      </c>
      <c r="G161" s="90">
        <f t="shared" si="3"/>
        <v>0</v>
      </c>
      <c r="H161" s="103"/>
    </row>
    <row r="162" spans="1:8" s="96" customFormat="1" x14ac:dyDescent="0.25">
      <c r="A162" s="97"/>
      <c r="B162" s="89" t="s">
        <v>11</v>
      </c>
      <c r="C162" s="89" t="s">
        <v>94</v>
      </c>
      <c r="D162" s="89" t="s">
        <v>58</v>
      </c>
      <c r="E162" s="90"/>
      <c r="F162" s="91">
        <v>351.22470724697257</v>
      </c>
      <c r="G162" s="90">
        <f t="shared" si="3"/>
        <v>0</v>
      </c>
      <c r="H162" s="103"/>
    </row>
    <row r="163" spans="1:8" s="96" customFormat="1" x14ac:dyDescent="0.25">
      <c r="A163" s="97"/>
      <c r="B163" s="89" t="s">
        <v>11</v>
      </c>
      <c r="C163" s="89" t="s">
        <v>95</v>
      </c>
      <c r="D163" s="89" t="s">
        <v>58</v>
      </c>
      <c r="E163" s="90"/>
      <c r="F163" s="91">
        <v>305.81467278632795</v>
      </c>
      <c r="G163" s="90">
        <f t="shared" si="3"/>
        <v>0</v>
      </c>
      <c r="H163" s="103"/>
    </row>
    <row r="164" spans="1:8" s="96" customFormat="1" x14ac:dyDescent="0.25">
      <c r="A164" s="97" t="s">
        <v>34</v>
      </c>
      <c r="B164" s="89" t="s">
        <v>11</v>
      </c>
      <c r="C164" s="89" t="s">
        <v>84</v>
      </c>
      <c r="D164" s="89" t="s">
        <v>58</v>
      </c>
      <c r="E164" s="90"/>
      <c r="F164" s="91">
        <v>429.94560712089827</v>
      </c>
      <c r="G164" s="90">
        <f t="shared" si="3"/>
        <v>0</v>
      </c>
      <c r="H164" s="103"/>
    </row>
    <row r="165" spans="1:8" s="96" customFormat="1" x14ac:dyDescent="0.25">
      <c r="A165" s="97"/>
      <c r="B165" s="89" t="s">
        <v>11</v>
      </c>
      <c r="C165" s="89" t="s">
        <v>85</v>
      </c>
      <c r="D165" s="89" t="s">
        <v>58</v>
      </c>
      <c r="E165" s="90"/>
      <c r="F165" s="91">
        <v>426.91536478291005</v>
      </c>
      <c r="G165" s="90">
        <f t="shared" si="3"/>
        <v>0</v>
      </c>
      <c r="H165" s="103"/>
    </row>
    <row r="166" spans="1:8" s="96" customFormat="1" x14ac:dyDescent="0.25">
      <c r="A166" s="97"/>
      <c r="B166" s="89" t="s">
        <v>11</v>
      </c>
      <c r="C166" s="89" t="s">
        <v>86</v>
      </c>
      <c r="D166" s="89" t="s">
        <v>58</v>
      </c>
      <c r="E166" s="90"/>
      <c r="F166" s="91">
        <v>426.91536478291005</v>
      </c>
      <c r="G166" s="90">
        <f t="shared" si="3"/>
        <v>0</v>
      </c>
      <c r="H166" s="103"/>
    </row>
    <row r="167" spans="1:8" s="96" customFormat="1" x14ac:dyDescent="0.25">
      <c r="A167" s="97"/>
      <c r="B167" s="89" t="s">
        <v>11</v>
      </c>
      <c r="C167" s="89" t="s">
        <v>87</v>
      </c>
      <c r="D167" s="89" t="s">
        <v>58</v>
      </c>
      <c r="E167" s="90"/>
      <c r="F167" s="91">
        <v>360.31543426093737</v>
      </c>
      <c r="G167" s="90">
        <f t="shared" si="3"/>
        <v>0</v>
      </c>
      <c r="H167" s="103"/>
    </row>
    <row r="168" spans="1:8" s="96" customFormat="1" x14ac:dyDescent="0.25">
      <c r="A168" s="97"/>
      <c r="B168" s="89" t="s">
        <v>11</v>
      </c>
      <c r="C168" s="89" t="s">
        <v>88</v>
      </c>
      <c r="D168" s="89" t="s">
        <v>58</v>
      </c>
      <c r="E168" s="90"/>
      <c r="F168" s="91">
        <v>360.31543426093737</v>
      </c>
      <c r="G168" s="90">
        <f t="shared" si="3"/>
        <v>0</v>
      </c>
      <c r="H168" s="103"/>
    </row>
    <row r="169" spans="1:8" s="1" customFormat="1" x14ac:dyDescent="0.25">
      <c r="A169" s="11"/>
      <c r="B169" s="10" t="s">
        <v>11</v>
      </c>
      <c r="C169" s="6" t="s">
        <v>89</v>
      </c>
      <c r="D169" s="6" t="s">
        <v>58</v>
      </c>
      <c r="E169" s="18"/>
      <c r="F169" s="79">
        <v>366.35411863232412</v>
      </c>
      <c r="G169" s="18">
        <f t="shared" si="3"/>
        <v>0</v>
      </c>
      <c r="H169" s="103"/>
    </row>
    <row r="170" spans="1:8" s="1" customFormat="1" x14ac:dyDescent="0.25">
      <c r="A170" s="49"/>
      <c r="B170" s="47"/>
      <c r="C170" s="47"/>
      <c r="D170" s="47"/>
      <c r="E170" s="50"/>
      <c r="F170" s="78"/>
      <c r="G170" s="50"/>
      <c r="H170" s="103"/>
    </row>
    <row r="171" spans="1:8" s="1" customFormat="1" x14ac:dyDescent="0.25">
      <c r="A171" s="49"/>
      <c r="B171" s="47"/>
      <c r="C171" s="47"/>
      <c r="D171" s="47"/>
      <c r="E171" s="21"/>
      <c r="F171" s="84"/>
      <c r="G171" s="21"/>
      <c r="H171" s="103"/>
    </row>
    <row r="172" spans="1:8" s="1" customFormat="1" ht="35.25" customHeight="1" x14ac:dyDescent="0.25">
      <c r="A172" s="104" t="s">
        <v>35</v>
      </c>
      <c r="B172" s="104" t="s">
        <v>1</v>
      </c>
      <c r="C172" s="104" t="s">
        <v>2</v>
      </c>
      <c r="D172" s="104" t="s">
        <v>3</v>
      </c>
      <c r="E172" s="65" t="s">
        <v>4</v>
      </c>
      <c r="F172" s="105" t="s">
        <v>177</v>
      </c>
      <c r="G172" s="63" t="s">
        <v>4</v>
      </c>
      <c r="H172" s="103"/>
    </row>
    <row r="173" spans="1:8" s="1" customFormat="1" x14ac:dyDescent="0.25">
      <c r="A173" s="11" t="s">
        <v>36</v>
      </c>
      <c r="B173" s="10" t="s">
        <v>11</v>
      </c>
      <c r="C173" s="6" t="s">
        <v>167</v>
      </c>
      <c r="D173" s="6" t="s">
        <v>58</v>
      </c>
      <c r="E173" s="18">
        <v>248.61</v>
      </c>
      <c r="F173" s="79">
        <v>541.97737240810523</v>
      </c>
      <c r="G173" s="18">
        <f t="shared" ref="G173:G177" si="4">(E173*(0.79))</f>
        <v>196.40190000000001</v>
      </c>
      <c r="H173" s="103"/>
    </row>
    <row r="174" spans="1:8" s="1" customFormat="1" x14ac:dyDescent="0.25">
      <c r="A174" s="11"/>
      <c r="B174" s="10" t="s">
        <v>11</v>
      </c>
      <c r="C174" s="6" t="s">
        <v>168</v>
      </c>
      <c r="D174" s="6" t="s">
        <v>58</v>
      </c>
      <c r="E174" s="18">
        <v>314.86</v>
      </c>
      <c r="F174" s="79">
        <v>686.40439031582014</v>
      </c>
      <c r="G174" s="18">
        <f t="shared" si="4"/>
        <v>248.73940000000002</v>
      </c>
      <c r="H174" s="103"/>
    </row>
    <row r="175" spans="1:8" s="1" customFormat="1" x14ac:dyDescent="0.25">
      <c r="A175" s="11" t="s">
        <v>37</v>
      </c>
      <c r="B175" s="10" t="s">
        <v>11</v>
      </c>
      <c r="C175" s="6" t="s">
        <v>166</v>
      </c>
      <c r="D175" s="6" t="s">
        <v>58</v>
      </c>
      <c r="E175" s="18">
        <v>156.94999999999999</v>
      </c>
      <c r="F175" s="79">
        <v>342.15578053759759</v>
      </c>
      <c r="G175" s="18">
        <f t="shared" si="4"/>
        <v>123.9905</v>
      </c>
      <c r="H175" s="103"/>
    </row>
    <row r="176" spans="1:8" s="1" customFormat="1" x14ac:dyDescent="0.25">
      <c r="A176" s="11"/>
      <c r="B176" s="10" t="s">
        <v>11</v>
      </c>
      <c r="C176" s="6" t="s">
        <v>165</v>
      </c>
      <c r="D176" s="6" t="s">
        <v>58</v>
      </c>
      <c r="E176" s="18">
        <v>177.8</v>
      </c>
      <c r="F176" s="79">
        <v>387.60941560742174</v>
      </c>
      <c r="G176" s="18">
        <f t="shared" si="4"/>
        <v>140.46200000000002</v>
      </c>
      <c r="H176" s="103"/>
    </row>
    <row r="177" spans="1:8" s="1" customFormat="1" x14ac:dyDescent="0.25">
      <c r="A177" s="11"/>
      <c r="B177" s="10" t="s">
        <v>11</v>
      </c>
      <c r="C177" s="6" t="s">
        <v>101</v>
      </c>
      <c r="D177" s="6" t="s">
        <v>58</v>
      </c>
      <c r="E177" s="18">
        <v>168.5</v>
      </c>
      <c r="F177" s="79">
        <v>367.33513233886714</v>
      </c>
      <c r="G177" s="18">
        <f t="shared" si="4"/>
        <v>133.11500000000001</v>
      </c>
      <c r="H177" s="103"/>
    </row>
    <row r="178" spans="1:8" s="1" customFormat="1" x14ac:dyDescent="0.25">
      <c r="A178" s="68"/>
      <c r="B178" s="68"/>
      <c r="C178" s="68"/>
      <c r="D178" s="68"/>
      <c r="E178" s="69"/>
      <c r="F178" s="78"/>
      <c r="G178" s="54"/>
      <c r="H178" s="103"/>
    </row>
    <row r="179" spans="1:8" s="1" customFormat="1" x14ac:dyDescent="0.25">
      <c r="A179" s="47"/>
      <c r="B179" s="47"/>
      <c r="C179" s="47"/>
      <c r="D179" s="47"/>
      <c r="E179" s="54"/>
      <c r="F179" s="78"/>
      <c r="G179" s="54"/>
      <c r="H179" s="103"/>
    </row>
    <row r="180" spans="1:8" s="1" customFormat="1" ht="33" customHeight="1" x14ac:dyDescent="0.25">
      <c r="A180" s="104" t="s">
        <v>38</v>
      </c>
      <c r="B180" s="104" t="s">
        <v>1</v>
      </c>
      <c r="C180" s="104" t="s">
        <v>2</v>
      </c>
      <c r="D180" s="104" t="s">
        <v>3</v>
      </c>
      <c r="E180" s="65" t="s">
        <v>4</v>
      </c>
      <c r="F180" s="105" t="s">
        <v>177</v>
      </c>
      <c r="G180" s="63" t="s">
        <v>4</v>
      </c>
      <c r="H180" s="103"/>
    </row>
    <row r="181" spans="1:8" s="1" customFormat="1" x14ac:dyDescent="0.25">
      <c r="A181" s="11" t="s">
        <v>29</v>
      </c>
      <c r="B181" s="6" t="s">
        <v>11</v>
      </c>
      <c r="C181" s="6" t="s">
        <v>59</v>
      </c>
      <c r="D181" s="6" t="s">
        <v>58</v>
      </c>
      <c r="E181" s="18"/>
      <c r="F181" s="79">
        <v>1438.8201029296865</v>
      </c>
      <c r="G181" s="18">
        <f t="shared" ref="G181:G220" si="5">(E181*(0.79))</f>
        <v>0</v>
      </c>
      <c r="H181" s="103"/>
    </row>
    <row r="182" spans="1:8" s="1" customFormat="1" x14ac:dyDescent="0.25">
      <c r="A182" s="11"/>
      <c r="B182" s="6" t="s">
        <v>11</v>
      </c>
      <c r="C182" s="6" t="s">
        <v>60</v>
      </c>
      <c r="D182" s="6" t="s">
        <v>58</v>
      </c>
      <c r="E182" s="18"/>
      <c r="F182" s="79">
        <v>1438.8201029296865</v>
      </c>
      <c r="G182" s="18">
        <f t="shared" si="5"/>
        <v>0</v>
      </c>
      <c r="H182" s="103"/>
    </row>
    <row r="183" spans="1:8" s="1" customFormat="1" x14ac:dyDescent="0.25">
      <c r="A183" s="11"/>
      <c r="B183" s="6" t="s">
        <v>11</v>
      </c>
      <c r="C183" s="6" t="s">
        <v>61</v>
      </c>
      <c r="D183" s="6" t="s">
        <v>58</v>
      </c>
      <c r="E183" s="18"/>
      <c r="F183" s="79">
        <v>1438.8201029296865</v>
      </c>
      <c r="G183" s="18">
        <f t="shared" si="5"/>
        <v>0</v>
      </c>
      <c r="H183" s="103"/>
    </row>
    <row r="184" spans="1:8" s="1" customFormat="1" x14ac:dyDescent="0.25">
      <c r="A184" s="11"/>
      <c r="B184" s="6" t="s">
        <v>11</v>
      </c>
      <c r="C184" s="6" t="s">
        <v>62</v>
      </c>
      <c r="D184" s="6" t="s">
        <v>58</v>
      </c>
      <c r="E184" s="18"/>
      <c r="F184" s="79">
        <v>1499.8609557812492</v>
      </c>
      <c r="G184" s="18">
        <f t="shared" si="5"/>
        <v>0</v>
      </c>
      <c r="H184" s="103"/>
    </row>
    <row r="185" spans="1:8" s="1" customFormat="1" x14ac:dyDescent="0.25">
      <c r="A185" s="11"/>
      <c r="B185" s="6" t="s">
        <v>11</v>
      </c>
      <c r="C185" s="6" t="s">
        <v>63</v>
      </c>
      <c r="D185" s="6" t="s">
        <v>58</v>
      </c>
      <c r="E185" s="18"/>
      <c r="F185" s="79">
        <v>1499.8609557812492</v>
      </c>
      <c r="G185" s="18">
        <f t="shared" si="5"/>
        <v>0</v>
      </c>
      <c r="H185" s="103"/>
    </row>
    <row r="186" spans="1:8" s="1" customFormat="1" x14ac:dyDescent="0.25">
      <c r="A186" s="11"/>
      <c r="B186" s="6" t="s">
        <v>11</v>
      </c>
      <c r="C186" s="6" t="s">
        <v>64</v>
      </c>
      <c r="D186" s="6" t="s">
        <v>58</v>
      </c>
      <c r="E186" s="18"/>
      <c r="F186" s="79">
        <v>1462.4734334096675</v>
      </c>
      <c r="G186" s="18">
        <f t="shared" si="5"/>
        <v>0</v>
      </c>
      <c r="H186" s="103"/>
    </row>
    <row r="187" spans="1:8" s="1" customFormat="1" x14ac:dyDescent="0.25">
      <c r="A187" s="11"/>
      <c r="B187" s="6" t="s">
        <v>11</v>
      </c>
      <c r="C187" s="6" t="s">
        <v>65</v>
      </c>
      <c r="D187" s="6" t="s">
        <v>58</v>
      </c>
      <c r="E187" s="18"/>
      <c r="F187" s="79">
        <v>1477.6246450996089</v>
      </c>
      <c r="G187" s="18">
        <f t="shared" si="5"/>
        <v>0</v>
      </c>
      <c r="H187" s="103"/>
    </row>
    <row r="188" spans="1:8" s="1" customFormat="1" x14ac:dyDescent="0.25">
      <c r="A188" s="11"/>
      <c r="B188" s="6" t="s">
        <v>11</v>
      </c>
      <c r="C188" s="6" t="s">
        <v>66</v>
      </c>
      <c r="D188" s="6" t="s">
        <v>58</v>
      </c>
      <c r="E188" s="18"/>
      <c r="F188" s="79">
        <v>1447.2786211105463</v>
      </c>
      <c r="G188" s="18">
        <f t="shared" si="5"/>
        <v>0</v>
      </c>
      <c r="H188" s="103"/>
    </row>
    <row r="189" spans="1:8" s="1" customFormat="1" x14ac:dyDescent="0.25">
      <c r="A189" s="11" t="s">
        <v>39</v>
      </c>
      <c r="B189" s="6" t="s">
        <v>11</v>
      </c>
      <c r="C189" s="6" t="s">
        <v>67</v>
      </c>
      <c r="D189" s="6" t="s">
        <v>58</v>
      </c>
      <c r="E189" s="18"/>
      <c r="F189" s="79">
        <v>810.42632312744115</v>
      </c>
      <c r="G189" s="18">
        <f t="shared" si="5"/>
        <v>0</v>
      </c>
      <c r="H189" s="103"/>
    </row>
    <row r="190" spans="1:8" s="1" customFormat="1" x14ac:dyDescent="0.25">
      <c r="A190" s="11"/>
      <c r="B190" s="6" t="s">
        <v>11</v>
      </c>
      <c r="C190" s="6" t="s">
        <v>68</v>
      </c>
      <c r="D190" s="6" t="s">
        <v>58</v>
      </c>
      <c r="E190" s="18"/>
      <c r="F190" s="79">
        <v>810.42632312744115</v>
      </c>
      <c r="G190" s="18">
        <f t="shared" si="5"/>
        <v>0</v>
      </c>
      <c r="H190" s="103"/>
    </row>
    <row r="191" spans="1:8" s="1" customFormat="1" x14ac:dyDescent="0.25">
      <c r="A191" s="11"/>
      <c r="B191" s="6" t="s">
        <v>11</v>
      </c>
      <c r="C191" s="6" t="s">
        <v>69</v>
      </c>
      <c r="D191" s="6" t="s">
        <v>58</v>
      </c>
      <c r="E191" s="18"/>
      <c r="F191" s="79">
        <v>810.42632312744115</v>
      </c>
      <c r="G191" s="18">
        <f t="shared" si="5"/>
        <v>0</v>
      </c>
      <c r="H191" s="103"/>
    </row>
    <row r="192" spans="1:8" s="1" customFormat="1" x14ac:dyDescent="0.25">
      <c r="A192" s="11"/>
      <c r="B192" s="6" t="s">
        <v>11</v>
      </c>
      <c r="C192" s="6" t="s">
        <v>70</v>
      </c>
      <c r="D192" s="6" t="s">
        <v>58</v>
      </c>
      <c r="E192" s="18"/>
      <c r="F192" s="79">
        <v>839.31172670898411</v>
      </c>
      <c r="G192" s="18">
        <f t="shared" si="5"/>
        <v>0</v>
      </c>
      <c r="H192" s="103"/>
    </row>
    <row r="193" spans="1:8" s="1" customFormat="1" x14ac:dyDescent="0.25">
      <c r="A193" s="11"/>
      <c r="B193" s="6" t="s">
        <v>11</v>
      </c>
      <c r="C193" s="6" t="s">
        <v>71</v>
      </c>
      <c r="D193" s="6" t="s">
        <v>58</v>
      </c>
      <c r="E193" s="18"/>
      <c r="F193" s="79">
        <v>839.31172670898411</v>
      </c>
      <c r="G193" s="18">
        <f t="shared" si="5"/>
        <v>0</v>
      </c>
      <c r="H193" s="103"/>
    </row>
    <row r="194" spans="1:8" s="1" customFormat="1" x14ac:dyDescent="0.25">
      <c r="A194" s="11"/>
      <c r="B194" s="6" t="s">
        <v>11</v>
      </c>
      <c r="C194" s="6" t="s">
        <v>72</v>
      </c>
      <c r="D194" s="6" t="s">
        <v>58</v>
      </c>
      <c r="E194" s="18"/>
      <c r="F194" s="79">
        <v>767.37072156249985</v>
      </c>
      <c r="G194" s="18">
        <f t="shared" si="5"/>
        <v>0</v>
      </c>
      <c r="H194" s="103"/>
    </row>
    <row r="195" spans="1:8" s="1" customFormat="1" x14ac:dyDescent="0.25">
      <c r="A195" s="11"/>
      <c r="B195" s="6" t="s">
        <v>11</v>
      </c>
      <c r="C195" s="6" t="s">
        <v>73</v>
      </c>
      <c r="D195" s="6" t="s">
        <v>58</v>
      </c>
      <c r="E195" s="18"/>
      <c r="F195" s="79">
        <v>784.26595761962847</v>
      </c>
      <c r="G195" s="18">
        <f t="shared" si="5"/>
        <v>0</v>
      </c>
      <c r="H195" s="103"/>
    </row>
    <row r="196" spans="1:8" s="96" customFormat="1" x14ac:dyDescent="0.25">
      <c r="A196" s="97"/>
      <c r="B196" s="89" t="s">
        <v>11</v>
      </c>
      <c r="C196" s="89" t="s">
        <v>74</v>
      </c>
      <c r="D196" s="89" t="s">
        <v>58</v>
      </c>
      <c r="E196" s="90"/>
      <c r="F196" s="91">
        <v>753.96353423974597</v>
      </c>
      <c r="G196" s="90">
        <f t="shared" si="5"/>
        <v>0</v>
      </c>
      <c r="H196" s="103"/>
    </row>
    <row r="197" spans="1:8" s="96" customFormat="1" x14ac:dyDescent="0.25">
      <c r="A197" s="97" t="s">
        <v>40</v>
      </c>
      <c r="B197" s="89" t="s">
        <v>11</v>
      </c>
      <c r="C197" s="89" t="s">
        <v>75</v>
      </c>
      <c r="D197" s="89" t="s">
        <v>58</v>
      </c>
      <c r="E197" s="90"/>
      <c r="F197" s="91">
        <v>283.09875540371087</v>
      </c>
      <c r="G197" s="90">
        <f t="shared" si="5"/>
        <v>0</v>
      </c>
      <c r="H197" s="103"/>
    </row>
    <row r="198" spans="1:8" s="96" customFormat="1" x14ac:dyDescent="0.25">
      <c r="A198" s="97"/>
      <c r="B198" s="89" t="s">
        <v>11</v>
      </c>
      <c r="C198" s="89" t="s">
        <v>76</v>
      </c>
      <c r="D198" s="89" t="s">
        <v>58</v>
      </c>
      <c r="E198" s="90"/>
      <c r="F198" s="91">
        <v>205.88207654648431</v>
      </c>
      <c r="G198" s="90">
        <f t="shared" si="5"/>
        <v>0</v>
      </c>
      <c r="H198" s="103"/>
    </row>
    <row r="199" spans="1:8" s="96" customFormat="1" x14ac:dyDescent="0.25">
      <c r="A199" s="97"/>
      <c r="B199" s="89" t="s">
        <v>11</v>
      </c>
      <c r="C199" s="89" t="s">
        <v>77</v>
      </c>
      <c r="D199" s="89" t="s">
        <v>58</v>
      </c>
      <c r="E199" s="90"/>
      <c r="F199" s="91">
        <v>296.72394577236321</v>
      </c>
      <c r="G199" s="90">
        <f t="shared" si="5"/>
        <v>0</v>
      </c>
      <c r="H199" s="103"/>
    </row>
    <row r="200" spans="1:8" s="96" customFormat="1" x14ac:dyDescent="0.25">
      <c r="A200" s="97"/>
      <c r="B200" s="89" t="s">
        <v>11</v>
      </c>
      <c r="C200" s="89" t="s">
        <v>78</v>
      </c>
      <c r="D200" s="89" t="s">
        <v>58</v>
      </c>
      <c r="E200" s="90"/>
      <c r="F200" s="91">
        <v>296.72394577236321</v>
      </c>
      <c r="G200" s="90">
        <f t="shared" si="5"/>
        <v>0</v>
      </c>
      <c r="H200" s="103"/>
    </row>
    <row r="201" spans="1:8" s="96" customFormat="1" x14ac:dyDescent="0.25">
      <c r="A201" s="97" t="s">
        <v>28</v>
      </c>
      <c r="B201" s="89" t="s">
        <v>11</v>
      </c>
      <c r="C201" s="89" t="s">
        <v>79</v>
      </c>
      <c r="D201" s="89" t="s">
        <v>58</v>
      </c>
      <c r="E201" s="90"/>
      <c r="F201" s="91">
        <v>296.72394577236321</v>
      </c>
      <c r="G201" s="90">
        <f t="shared" si="5"/>
        <v>0</v>
      </c>
      <c r="H201" s="103"/>
    </row>
    <row r="202" spans="1:8" s="96" customFormat="1" x14ac:dyDescent="0.25">
      <c r="A202" s="97"/>
      <c r="B202" s="89" t="s">
        <v>11</v>
      </c>
      <c r="C202" s="89" t="s">
        <v>80</v>
      </c>
      <c r="D202" s="89" t="s">
        <v>58</v>
      </c>
      <c r="E202" s="90"/>
      <c r="F202" s="91">
        <v>390.59605733623027</v>
      </c>
      <c r="G202" s="90">
        <f t="shared" si="5"/>
        <v>0</v>
      </c>
      <c r="H202" s="103"/>
    </row>
    <row r="203" spans="1:8" s="96" customFormat="1" x14ac:dyDescent="0.25">
      <c r="A203" s="97"/>
      <c r="B203" s="89" t="s">
        <v>11</v>
      </c>
      <c r="C203" s="89" t="s">
        <v>81</v>
      </c>
      <c r="D203" s="89" t="s">
        <v>58</v>
      </c>
      <c r="E203" s="90"/>
      <c r="F203" s="91">
        <v>478.38588391953112</v>
      </c>
      <c r="G203" s="90">
        <f t="shared" si="5"/>
        <v>0</v>
      </c>
      <c r="H203" s="103"/>
    </row>
    <row r="204" spans="1:8" s="96" customFormat="1" x14ac:dyDescent="0.25">
      <c r="A204" s="97"/>
      <c r="B204" s="89" t="s">
        <v>11</v>
      </c>
      <c r="C204" s="89" t="s">
        <v>82</v>
      </c>
      <c r="D204" s="89" t="s">
        <v>58</v>
      </c>
      <c r="E204" s="90"/>
      <c r="F204" s="91">
        <v>538.94713007011694</v>
      </c>
      <c r="G204" s="90">
        <f t="shared" si="5"/>
        <v>0</v>
      </c>
      <c r="H204" s="103"/>
    </row>
    <row r="205" spans="1:8" s="96" customFormat="1" x14ac:dyDescent="0.25">
      <c r="A205" s="97"/>
      <c r="B205" s="89" t="s">
        <v>11</v>
      </c>
      <c r="C205" s="89" t="s">
        <v>83</v>
      </c>
      <c r="D205" s="89" t="s">
        <v>58</v>
      </c>
      <c r="E205" s="90"/>
      <c r="F205" s="91">
        <v>554.09834176005836</v>
      </c>
      <c r="G205" s="90">
        <f t="shared" si="5"/>
        <v>0</v>
      </c>
      <c r="H205" s="103"/>
    </row>
    <row r="206" spans="1:8" s="96" customFormat="1" x14ac:dyDescent="0.25">
      <c r="A206" s="97" t="s">
        <v>34</v>
      </c>
      <c r="B206" s="89" t="s">
        <v>11</v>
      </c>
      <c r="C206" s="89" t="s">
        <v>84</v>
      </c>
      <c r="D206" s="89" t="s">
        <v>58</v>
      </c>
      <c r="E206" s="90"/>
      <c r="F206" s="91">
        <v>429.94560712089827</v>
      </c>
      <c r="G206" s="90">
        <f t="shared" si="5"/>
        <v>0</v>
      </c>
      <c r="H206" s="103"/>
    </row>
    <row r="207" spans="1:8" s="96" customFormat="1" x14ac:dyDescent="0.25">
      <c r="A207" s="97"/>
      <c r="B207" s="89" t="s">
        <v>11</v>
      </c>
      <c r="C207" s="89" t="s">
        <v>85</v>
      </c>
      <c r="D207" s="89" t="s">
        <v>58</v>
      </c>
      <c r="E207" s="90"/>
      <c r="F207" s="91">
        <v>426.91536478291005</v>
      </c>
      <c r="G207" s="90">
        <f t="shared" si="5"/>
        <v>0</v>
      </c>
      <c r="H207" s="103"/>
    </row>
    <row r="208" spans="1:8" s="96" customFormat="1" x14ac:dyDescent="0.25">
      <c r="A208" s="97"/>
      <c r="B208" s="89" t="s">
        <v>11</v>
      </c>
      <c r="C208" s="89" t="s">
        <v>86</v>
      </c>
      <c r="D208" s="89" t="s">
        <v>58</v>
      </c>
      <c r="E208" s="90"/>
      <c r="F208" s="91">
        <v>426.91536478291005</v>
      </c>
      <c r="G208" s="90">
        <f t="shared" si="5"/>
        <v>0</v>
      </c>
      <c r="H208" s="103"/>
    </row>
    <row r="209" spans="1:8" s="96" customFormat="1" x14ac:dyDescent="0.25">
      <c r="A209" s="97"/>
      <c r="B209" s="89" t="s">
        <v>11</v>
      </c>
      <c r="C209" s="89" t="s">
        <v>87</v>
      </c>
      <c r="D209" s="89" t="s">
        <v>58</v>
      </c>
      <c r="E209" s="90"/>
      <c r="F209" s="91">
        <v>360.31543426093737</v>
      </c>
      <c r="G209" s="90">
        <f t="shared" si="5"/>
        <v>0</v>
      </c>
      <c r="H209" s="103"/>
    </row>
    <row r="210" spans="1:8" s="96" customFormat="1" x14ac:dyDescent="0.25">
      <c r="A210" s="97"/>
      <c r="B210" s="89" t="s">
        <v>11</v>
      </c>
      <c r="C210" s="89" t="s">
        <v>88</v>
      </c>
      <c r="D210" s="89" t="s">
        <v>58</v>
      </c>
      <c r="E210" s="90"/>
      <c r="F210" s="91">
        <v>360.31543426093737</v>
      </c>
      <c r="G210" s="90">
        <f t="shared" si="5"/>
        <v>0</v>
      </c>
      <c r="H210" s="103"/>
    </row>
    <row r="211" spans="1:8" s="96" customFormat="1" x14ac:dyDescent="0.25">
      <c r="A211" s="97"/>
      <c r="B211" s="89" t="s">
        <v>11</v>
      </c>
      <c r="C211" s="89" t="s">
        <v>89</v>
      </c>
      <c r="D211" s="89" t="s">
        <v>58</v>
      </c>
      <c r="E211" s="90"/>
      <c r="F211" s="91">
        <v>366.35411863232412</v>
      </c>
      <c r="G211" s="90">
        <f t="shared" si="5"/>
        <v>0</v>
      </c>
      <c r="H211" s="103"/>
    </row>
    <row r="212" spans="1:8" s="96" customFormat="1" x14ac:dyDescent="0.25">
      <c r="A212" s="97" t="s">
        <v>41</v>
      </c>
      <c r="B212" s="89" t="s">
        <v>11</v>
      </c>
      <c r="C212" s="89" t="s">
        <v>90</v>
      </c>
      <c r="D212" s="89" t="s">
        <v>58</v>
      </c>
      <c r="E212" s="90"/>
      <c r="F212" s="91">
        <v>366.37591893691393</v>
      </c>
      <c r="G212" s="90">
        <f t="shared" si="5"/>
        <v>0</v>
      </c>
      <c r="H212" s="103"/>
    </row>
    <row r="213" spans="1:8" s="96" customFormat="1" x14ac:dyDescent="0.25">
      <c r="A213" s="97"/>
      <c r="B213" s="89" t="s">
        <v>11</v>
      </c>
      <c r="C213" s="89" t="s">
        <v>91</v>
      </c>
      <c r="D213" s="89" t="s">
        <v>58</v>
      </c>
      <c r="E213" s="90"/>
      <c r="F213" s="91">
        <v>369.38436097031234</v>
      </c>
      <c r="G213" s="90">
        <f t="shared" si="5"/>
        <v>0</v>
      </c>
      <c r="H213" s="103"/>
    </row>
    <row r="214" spans="1:8" s="96" customFormat="1" x14ac:dyDescent="0.25">
      <c r="A214" s="97"/>
      <c r="B214" s="89" t="s">
        <v>11</v>
      </c>
      <c r="C214" s="89" t="s">
        <v>92</v>
      </c>
      <c r="D214" s="89" t="s">
        <v>58</v>
      </c>
      <c r="E214" s="90"/>
      <c r="F214" s="91">
        <v>375.44484564628891</v>
      </c>
      <c r="G214" s="90">
        <f t="shared" si="5"/>
        <v>0</v>
      </c>
      <c r="H214" s="103"/>
    </row>
    <row r="215" spans="1:8" s="1" customFormat="1" x14ac:dyDescent="0.25">
      <c r="A215" s="11"/>
      <c r="B215" s="6" t="s">
        <v>11</v>
      </c>
      <c r="C215" s="6" t="s">
        <v>93</v>
      </c>
      <c r="D215" s="6" t="s">
        <v>58</v>
      </c>
      <c r="E215" s="18"/>
      <c r="F215" s="79">
        <v>284.60297642041002</v>
      </c>
      <c r="G215" s="18">
        <f t="shared" si="5"/>
        <v>0</v>
      </c>
      <c r="H215" s="103"/>
    </row>
    <row r="216" spans="1:8" s="1" customFormat="1" x14ac:dyDescent="0.25">
      <c r="A216" s="11"/>
      <c r="B216" s="6" t="s">
        <v>11</v>
      </c>
      <c r="C216" s="6" t="s">
        <v>94</v>
      </c>
      <c r="D216" s="6" t="s">
        <v>58</v>
      </c>
      <c r="E216" s="18"/>
      <c r="F216" s="79">
        <v>351.22470724697257</v>
      </c>
      <c r="G216" s="18">
        <f t="shared" si="5"/>
        <v>0</v>
      </c>
      <c r="H216" s="103"/>
    </row>
    <row r="217" spans="1:8" s="1" customFormat="1" x14ac:dyDescent="0.25">
      <c r="A217" s="11"/>
      <c r="B217" s="6" t="s">
        <v>11</v>
      </c>
      <c r="C217" s="6" t="s">
        <v>95</v>
      </c>
      <c r="D217" s="6" t="s">
        <v>58</v>
      </c>
      <c r="E217" s="18"/>
      <c r="F217" s="79">
        <v>305.81467278632795</v>
      </c>
      <c r="G217" s="18">
        <f t="shared" si="5"/>
        <v>0</v>
      </c>
      <c r="H217" s="103"/>
    </row>
    <row r="218" spans="1:8" s="1" customFormat="1" x14ac:dyDescent="0.25">
      <c r="A218" s="11" t="s">
        <v>42</v>
      </c>
      <c r="B218" s="6" t="s">
        <v>11</v>
      </c>
      <c r="C218" s="6" t="s">
        <v>96</v>
      </c>
      <c r="D218" s="6" t="s">
        <v>58</v>
      </c>
      <c r="E218" s="18"/>
      <c r="F218" s="79">
        <v>535.02307524394507</v>
      </c>
      <c r="G218" s="18">
        <f t="shared" si="5"/>
        <v>0</v>
      </c>
      <c r="H218" s="103"/>
    </row>
    <row r="219" spans="1:8" s="1" customFormat="1" x14ac:dyDescent="0.25">
      <c r="A219" s="11"/>
      <c r="B219" s="6" t="s">
        <v>11</v>
      </c>
      <c r="C219" s="6" t="s">
        <v>97</v>
      </c>
      <c r="D219" s="6" t="s">
        <v>58</v>
      </c>
      <c r="E219" s="18"/>
      <c r="F219" s="79">
        <v>396.63474170761697</v>
      </c>
      <c r="G219" s="18">
        <f t="shared" si="5"/>
        <v>0</v>
      </c>
      <c r="H219" s="103"/>
    </row>
    <row r="220" spans="1:8" s="1" customFormat="1" x14ac:dyDescent="0.25">
      <c r="A220" s="11"/>
      <c r="B220" s="6" t="s">
        <v>11</v>
      </c>
      <c r="C220" s="6" t="s">
        <v>98</v>
      </c>
      <c r="D220" s="6" t="s">
        <v>58</v>
      </c>
      <c r="E220" s="18"/>
      <c r="F220" s="79">
        <v>669.13854908066389</v>
      </c>
      <c r="G220" s="18">
        <f t="shared" si="5"/>
        <v>0</v>
      </c>
      <c r="H220" s="103"/>
    </row>
    <row r="221" spans="1:8" s="1" customFormat="1" x14ac:dyDescent="0.25">
      <c r="A221" s="70"/>
      <c r="B221" s="70"/>
      <c r="C221" s="70"/>
      <c r="D221" s="70"/>
      <c r="E221" s="67"/>
      <c r="F221" s="80"/>
      <c r="G221" s="53"/>
      <c r="H221" s="103"/>
    </row>
    <row r="222" spans="1:8" s="1" customFormat="1" x14ac:dyDescent="0.25">
      <c r="A222" s="56"/>
      <c r="B222" s="56"/>
      <c r="C222" s="56"/>
      <c r="D222" s="56"/>
      <c r="E222" s="20"/>
      <c r="F222" s="80"/>
      <c r="G222" s="53"/>
      <c r="H222" s="103"/>
    </row>
    <row r="223" spans="1:8" s="1" customFormat="1" ht="30" customHeight="1" x14ac:dyDescent="0.25">
      <c r="A223" s="112" t="s">
        <v>43</v>
      </c>
      <c r="B223" s="112" t="s">
        <v>1</v>
      </c>
      <c r="C223" s="112" t="s">
        <v>2</v>
      </c>
      <c r="D223" s="112" t="s">
        <v>3</v>
      </c>
      <c r="E223" s="108" t="s">
        <v>4</v>
      </c>
      <c r="F223" s="109" t="s">
        <v>177</v>
      </c>
      <c r="G223" s="63" t="s">
        <v>4</v>
      </c>
      <c r="H223" s="103"/>
    </row>
    <row r="224" spans="1:8" s="1" customFormat="1" x14ac:dyDescent="0.25">
      <c r="A224" s="11" t="s">
        <v>44</v>
      </c>
      <c r="B224" s="6" t="s">
        <v>11</v>
      </c>
      <c r="C224" s="6" t="s">
        <v>99</v>
      </c>
      <c r="D224" s="6" t="s">
        <v>58</v>
      </c>
      <c r="E224" s="18"/>
      <c r="F224" s="79">
        <v>1025.4645276016597</v>
      </c>
      <c r="G224" s="18">
        <f t="shared" ref="G224:G251" si="6">(E224*(0.79))</f>
        <v>0</v>
      </c>
      <c r="H224" s="103"/>
    </row>
    <row r="225" spans="1:8" s="1" customFormat="1" x14ac:dyDescent="0.25">
      <c r="A225" s="11"/>
      <c r="B225" s="6" t="s">
        <v>11</v>
      </c>
      <c r="C225" s="6" t="s">
        <v>100</v>
      </c>
      <c r="D225" s="6" t="s">
        <v>58</v>
      </c>
      <c r="E225" s="18"/>
      <c r="F225" s="79">
        <v>1046.2620181803707</v>
      </c>
      <c r="G225" s="18">
        <f t="shared" si="6"/>
        <v>0</v>
      </c>
      <c r="H225" s="103"/>
    </row>
    <row r="226" spans="1:8" s="1" customFormat="1" x14ac:dyDescent="0.25">
      <c r="A226" s="11" t="s">
        <v>45</v>
      </c>
      <c r="B226" s="6" t="s">
        <v>11</v>
      </c>
      <c r="C226" s="6" t="s">
        <v>166</v>
      </c>
      <c r="D226" s="6" t="s">
        <v>58</v>
      </c>
      <c r="E226" s="18"/>
      <c r="F226" s="79">
        <v>342.15578053759759</v>
      </c>
      <c r="G226" s="18">
        <f t="shared" si="6"/>
        <v>0</v>
      </c>
      <c r="H226" s="103"/>
    </row>
    <row r="227" spans="1:8" s="1" customFormat="1" x14ac:dyDescent="0.25">
      <c r="A227" s="11"/>
      <c r="B227" s="6" t="s">
        <v>11</v>
      </c>
      <c r="C227" s="6" t="s">
        <v>165</v>
      </c>
      <c r="D227" s="6" t="s">
        <v>58</v>
      </c>
      <c r="E227" s="18"/>
      <c r="F227" s="79">
        <v>387.60941560742174</v>
      </c>
      <c r="G227" s="18">
        <f t="shared" si="6"/>
        <v>0</v>
      </c>
      <c r="H227" s="103"/>
    </row>
    <row r="228" spans="1:8" s="1" customFormat="1" x14ac:dyDescent="0.25">
      <c r="A228" s="11"/>
      <c r="B228" s="6" t="s">
        <v>11</v>
      </c>
      <c r="C228" s="6" t="s">
        <v>101</v>
      </c>
      <c r="D228" s="6" t="s">
        <v>58</v>
      </c>
      <c r="E228" s="18"/>
      <c r="F228" s="79">
        <v>367.33513233886714</v>
      </c>
      <c r="G228" s="18">
        <f t="shared" si="6"/>
        <v>0</v>
      </c>
      <c r="H228" s="103"/>
    </row>
    <row r="229" spans="1:8" s="1" customFormat="1" x14ac:dyDescent="0.25">
      <c r="A229" s="11" t="s">
        <v>46</v>
      </c>
      <c r="B229" s="6" t="s">
        <v>11</v>
      </c>
      <c r="C229" s="6" t="s">
        <v>69</v>
      </c>
      <c r="D229" s="6" t="s">
        <v>58</v>
      </c>
      <c r="E229" s="18"/>
      <c r="F229" s="79">
        <v>810.42632312744115</v>
      </c>
      <c r="G229" s="18">
        <f t="shared" si="6"/>
        <v>0</v>
      </c>
      <c r="H229" s="103"/>
    </row>
    <row r="230" spans="1:8" s="1" customFormat="1" x14ac:dyDescent="0.25">
      <c r="A230" s="11" t="s">
        <v>47</v>
      </c>
      <c r="B230" s="6" t="s">
        <v>11</v>
      </c>
      <c r="C230" s="6" t="s">
        <v>67</v>
      </c>
      <c r="D230" s="6" t="s">
        <v>58</v>
      </c>
      <c r="E230" s="18"/>
      <c r="F230" s="79">
        <v>810.42632312744115</v>
      </c>
      <c r="G230" s="18">
        <f t="shared" si="6"/>
        <v>0</v>
      </c>
      <c r="H230" s="103"/>
    </row>
    <row r="231" spans="1:8" s="1" customFormat="1" x14ac:dyDescent="0.25">
      <c r="A231" s="11"/>
      <c r="B231" s="6" t="s">
        <v>11</v>
      </c>
      <c r="C231" s="6" t="s">
        <v>68</v>
      </c>
      <c r="D231" s="6" t="s">
        <v>58</v>
      </c>
      <c r="E231" s="18"/>
      <c r="F231" s="79">
        <v>810.42632312744115</v>
      </c>
      <c r="G231" s="18">
        <f t="shared" si="6"/>
        <v>0</v>
      </c>
      <c r="H231" s="103"/>
    </row>
    <row r="232" spans="1:8" s="1" customFormat="1" x14ac:dyDescent="0.25">
      <c r="A232" s="11"/>
      <c r="B232" s="6" t="s">
        <v>11</v>
      </c>
      <c r="C232" s="6" t="s">
        <v>69</v>
      </c>
      <c r="D232" s="6" t="s">
        <v>58</v>
      </c>
      <c r="E232" s="18"/>
      <c r="F232" s="79">
        <v>810.42632312744115</v>
      </c>
      <c r="G232" s="18">
        <f t="shared" si="6"/>
        <v>0</v>
      </c>
      <c r="H232" s="103"/>
    </row>
    <row r="233" spans="1:8" s="1" customFormat="1" x14ac:dyDescent="0.25">
      <c r="A233" s="11"/>
      <c r="B233" s="6" t="s">
        <v>11</v>
      </c>
      <c r="C233" s="6" t="s">
        <v>70</v>
      </c>
      <c r="D233" s="6" t="s">
        <v>58</v>
      </c>
      <c r="E233" s="18"/>
      <c r="F233" s="79">
        <v>839.31172670898411</v>
      </c>
      <c r="G233" s="18">
        <f t="shared" si="6"/>
        <v>0</v>
      </c>
      <c r="H233" s="103"/>
    </row>
    <row r="234" spans="1:8" s="1" customFormat="1" x14ac:dyDescent="0.25">
      <c r="A234" s="11"/>
      <c r="B234" s="6" t="s">
        <v>11</v>
      </c>
      <c r="C234" s="6" t="s">
        <v>71</v>
      </c>
      <c r="D234" s="6" t="s">
        <v>58</v>
      </c>
      <c r="E234" s="18"/>
      <c r="F234" s="79">
        <v>839.31172670898411</v>
      </c>
      <c r="G234" s="18">
        <f t="shared" si="6"/>
        <v>0</v>
      </c>
      <c r="H234" s="103"/>
    </row>
    <row r="235" spans="1:8" s="1" customFormat="1" x14ac:dyDescent="0.25">
      <c r="A235" s="11"/>
      <c r="B235" s="6" t="s">
        <v>11</v>
      </c>
      <c r="C235" s="6" t="s">
        <v>72</v>
      </c>
      <c r="D235" s="6" t="s">
        <v>58</v>
      </c>
      <c r="E235" s="18"/>
      <c r="F235" s="79">
        <v>767.37072156249985</v>
      </c>
      <c r="G235" s="18">
        <f t="shared" si="6"/>
        <v>0</v>
      </c>
      <c r="H235" s="103"/>
    </row>
    <row r="236" spans="1:8" s="1" customFormat="1" x14ac:dyDescent="0.25">
      <c r="A236" s="11"/>
      <c r="B236" s="6" t="s">
        <v>11</v>
      </c>
      <c r="C236" s="6" t="s">
        <v>73</v>
      </c>
      <c r="D236" s="6" t="s">
        <v>58</v>
      </c>
      <c r="E236" s="18"/>
      <c r="F236" s="79">
        <v>784.26595761962847</v>
      </c>
      <c r="G236" s="18">
        <f t="shared" si="6"/>
        <v>0</v>
      </c>
      <c r="H236" s="103"/>
    </row>
    <row r="237" spans="1:8" s="1" customFormat="1" x14ac:dyDescent="0.25">
      <c r="A237" s="11"/>
      <c r="B237" s="6" t="s">
        <v>11</v>
      </c>
      <c r="C237" s="6" t="s">
        <v>74</v>
      </c>
      <c r="D237" s="6" t="s">
        <v>58</v>
      </c>
      <c r="E237" s="18"/>
      <c r="F237" s="79">
        <v>753.96353423974597</v>
      </c>
      <c r="G237" s="18">
        <f t="shared" si="6"/>
        <v>0</v>
      </c>
      <c r="H237" s="103"/>
    </row>
    <row r="238" spans="1:8" s="1" customFormat="1" x14ac:dyDescent="0.25">
      <c r="A238" s="11" t="s">
        <v>48</v>
      </c>
      <c r="B238" s="6" t="s">
        <v>11</v>
      </c>
      <c r="C238" s="6" t="s">
        <v>59</v>
      </c>
      <c r="D238" s="6" t="s">
        <v>58</v>
      </c>
      <c r="E238" s="18"/>
      <c r="F238" s="79">
        <v>1438.8201029296865</v>
      </c>
      <c r="G238" s="18">
        <f t="shared" si="6"/>
        <v>0</v>
      </c>
      <c r="H238" s="103"/>
    </row>
    <row r="239" spans="1:8" s="1" customFormat="1" x14ac:dyDescent="0.25">
      <c r="A239" s="11"/>
      <c r="B239" s="6" t="s">
        <v>11</v>
      </c>
      <c r="C239" s="6" t="s">
        <v>60</v>
      </c>
      <c r="D239" s="6" t="s">
        <v>58</v>
      </c>
      <c r="E239" s="18"/>
      <c r="F239" s="79">
        <v>1438.8201029296865</v>
      </c>
      <c r="G239" s="18">
        <f t="shared" si="6"/>
        <v>0</v>
      </c>
      <c r="H239" s="103"/>
    </row>
    <row r="240" spans="1:8" s="1" customFormat="1" x14ac:dyDescent="0.25">
      <c r="A240" s="11"/>
      <c r="B240" s="6" t="s">
        <v>11</v>
      </c>
      <c r="C240" s="6" t="s">
        <v>61</v>
      </c>
      <c r="D240" s="6" t="s">
        <v>58</v>
      </c>
      <c r="E240" s="18"/>
      <c r="F240" s="79">
        <v>1438.8201029296865</v>
      </c>
      <c r="G240" s="18">
        <f t="shared" si="6"/>
        <v>0</v>
      </c>
      <c r="H240" s="103"/>
    </row>
    <row r="241" spans="1:8" s="1" customFormat="1" x14ac:dyDescent="0.25">
      <c r="A241" s="11"/>
      <c r="B241" s="6" t="s">
        <v>11</v>
      </c>
      <c r="C241" s="6" t="s">
        <v>62</v>
      </c>
      <c r="D241" s="6" t="s">
        <v>58</v>
      </c>
      <c r="E241" s="18"/>
      <c r="F241" s="79">
        <v>1499.8609557812492</v>
      </c>
      <c r="G241" s="18">
        <f t="shared" si="6"/>
        <v>0</v>
      </c>
      <c r="H241" s="103"/>
    </row>
    <row r="242" spans="1:8" s="1" customFormat="1" x14ac:dyDescent="0.25">
      <c r="A242" s="11"/>
      <c r="B242" s="6" t="s">
        <v>11</v>
      </c>
      <c r="C242" s="6" t="s">
        <v>63</v>
      </c>
      <c r="D242" s="6" t="s">
        <v>58</v>
      </c>
      <c r="E242" s="18"/>
      <c r="F242" s="79">
        <v>1499.8609557812492</v>
      </c>
      <c r="G242" s="18">
        <f t="shared" si="6"/>
        <v>0</v>
      </c>
      <c r="H242" s="103"/>
    </row>
    <row r="243" spans="1:8" s="1" customFormat="1" x14ac:dyDescent="0.25">
      <c r="A243" s="11"/>
      <c r="B243" s="6" t="s">
        <v>11</v>
      </c>
      <c r="C243" s="6" t="s">
        <v>64</v>
      </c>
      <c r="D243" s="6" t="s">
        <v>58</v>
      </c>
      <c r="E243" s="18"/>
      <c r="F243" s="79">
        <v>1462.4734334096675</v>
      </c>
      <c r="G243" s="18">
        <f t="shared" si="6"/>
        <v>0</v>
      </c>
      <c r="H243" s="103"/>
    </row>
    <row r="244" spans="1:8" s="1" customFormat="1" x14ac:dyDescent="0.25">
      <c r="A244" s="11"/>
      <c r="B244" s="6" t="s">
        <v>11</v>
      </c>
      <c r="C244" s="6" t="s">
        <v>65</v>
      </c>
      <c r="D244" s="6" t="s">
        <v>58</v>
      </c>
      <c r="E244" s="18"/>
      <c r="F244" s="79">
        <v>1477.6246450996089</v>
      </c>
      <c r="G244" s="18">
        <f t="shared" si="6"/>
        <v>0</v>
      </c>
      <c r="H244" s="103"/>
    </row>
    <row r="245" spans="1:8" s="1" customFormat="1" x14ac:dyDescent="0.25">
      <c r="A245" s="11"/>
      <c r="B245" s="6" t="s">
        <v>11</v>
      </c>
      <c r="C245" s="6" t="s">
        <v>66</v>
      </c>
      <c r="D245" s="6" t="s">
        <v>58</v>
      </c>
      <c r="E245" s="18"/>
      <c r="F245" s="79">
        <v>1447.2786211105463</v>
      </c>
      <c r="G245" s="18">
        <f t="shared" si="6"/>
        <v>0</v>
      </c>
      <c r="H245" s="103"/>
    </row>
    <row r="246" spans="1:8" s="1" customFormat="1" x14ac:dyDescent="0.25">
      <c r="A246" s="11" t="s">
        <v>33</v>
      </c>
      <c r="B246" s="6" t="s">
        <v>11</v>
      </c>
      <c r="C246" s="6" t="s">
        <v>90</v>
      </c>
      <c r="D246" s="6" t="s">
        <v>58</v>
      </c>
      <c r="E246" s="18"/>
      <c r="F246" s="79">
        <v>366.37591893691393</v>
      </c>
      <c r="G246" s="18">
        <f t="shared" si="6"/>
        <v>0</v>
      </c>
      <c r="H246" s="103"/>
    </row>
    <row r="247" spans="1:8" s="1" customFormat="1" x14ac:dyDescent="0.25">
      <c r="A247" s="11"/>
      <c r="B247" s="6" t="s">
        <v>11</v>
      </c>
      <c r="C247" s="6" t="s">
        <v>91</v>
      </c>
      <c r="D247" s="6" t="s">
        <v>58</v>
      </c>
      <c r="E247" s="18"/>
      <c r="F247" s="79">
        <v>369.38436097031234</v>
      </c>
      <c r="G247" s="18">
        <f t="shared" si="6"/>
        <v>0</v>
      </c>
      <c r="H247" s="103"/>
    </row>
    <row r="248" spans="1:8" s="1" customFormat="1" x14ac:dyDescent="0.25">
      <c r="A248" s="11"/>
      <c r="B248" s="6" t="s">
        <v>11</v>
      </c>
      <c r="C248" s="6" t="s">
        <v>92</v>
      </c>
      <c r="D248" s="6" t="s">
        <v>58</v>
      </c>
      <c r="E248" s="18"/>
      <c r="F248" s="79">
        <v>375.44484564628891</v>
      </c>
      <c r="G248" s="18">
        <f t="shared" si="6"/>
        <v>0</v>
      </c>
      <c r="H248" s="103"/>
    </row>
    <row r="249" spans="1:8" s="1" customFormat="1" x14ac:dyDescent="0.25">
      <c r="A249" s="11"/>
      <c r="B249" s="6" t="s">
        <v>11</v>
      </c>
      <c r="C249" s="6" t="s">
        <v>93</v>
      </c>
      <c r="D249" s="6" t="s">
        <v>58</v>
      </c>
      <c r="E249" s="18"/>
      <c r="F249" s="79">
        <v>284.60297642041002</v>
      </c>
      <c r="G249" s="18">
        <f t="shared" si="6"/>
        <v>0</v>
      </c>
      <c r="H249" s="103"/>
    </row>
    <row r="250" spans="1:8" s="1" customFormat="1" x14ac:dyDescent="0.25">
      <c r="A250" s="11"/>
      <c r="B250" s="6" t="s">
        <v>11</v>
      </c>
      <c r="C250" s="6" t="s">
        <v>94</v>
      </c>
      <c r="D250" s="6" t="s">
        <v>58</v>
      </c>
      <c r="E250" s="18"/>
      <c r="F250" s="79">
        <v>351.22470724697257</v>
      </c>
      <c r="G250" s="18">
        <f t="shared" si="6"/>
        <v>0</v>
      </c>
      <c r="H250" s="103"/>
    </row>
    <row r="251" spans="1:8" s="1" customFormat="1" x14ac:dyDescent="0.25">
      <c r="A251" s="11"/>
      <c r="B251" s="6" t="s">
        <v>11</v>
      </c>
      <c r="C251" s="6" t="s">
        <v>95</v>
      </c>
      <c r="D251" s="6" t="s">
        <v>58</v>
      </c>
      <c r="E251" s="18"/>
      <c r="F251" s="79">
        <v>305.81467278632795</v>
      </c>
      <c r="G251" s="18">
        <f t="shared" si="6"/>
        <v>0</v>
      </c>
      <c r="H251" s="103"/>
    </row>
    <row r="252" spans="1:8" s="1" customFormat="1" x14ac:dyDescent="0.25">
      <c r="A252" s="49"/>
      <c r="B252" s="47"/>
      <c r="C252" s="47"/>
      <c r="D252" s="47"/>
      <c r="E252" s="21"/>
      <c r="F252" s="84"/>
      <c r="G252" s="21"/>
      <c r="H252" s="103"/>
    </row>
    <row r="253" spans="1:8" s="1" customFormat="1" x14ac:dyDescent="0.25">
      <c r="A253" s="13"/>
      <c r="B253" s="57"/>
      <c r="C253" s="57"/>
      <c r="D253" s="48"/>
      <c r="E253" s="48"/>
      <c r="F253" s="85"/>
      <c r="G253" s="48"/>
      <c r="H253" s="103"/>
    </row>
    <row r="254" spans="1:8" s="1" customFormat="1" ht="27.75" customHeight="1" x14ac:dyDescent="0.25">
      <c r="A254" s="104" t="s">
        <v>49</v>
      </c>
      <c r="B254" s="104" t="s">
        <v>1</v>
      </c>
      <c r="C254" s="104" t="s">
        <v>2</v>
      </c>
      <c r="D254" s="104" t="s">
        <v>3</v>
      </c>
      <c r="E254" s="65" t="s">
        <v>4</v>
      </c>
      <c r="F254" s="105" t="s">
        <v>177</v>
      </c>
      <c r="G254" s="63" t="s">
        <v>4</v>
      </c>
      <c r="H254" s="103"/>
    </row>
    <row r="255" spans="1:8" s="1" customFormat="1" x14ac:dyDescent="0.25">
      <c r="A255" s="23" t="s">
        <v>29</v>
      </c>
      <c r="B255" s="23" t="s">
        <v>11</v>
      </c>
      <c r="C255" s="23" t="s">
        <v>59</v>
      </c>
      <c r="D255" s="23" t="s">
        <v>58</v>
      </c>
      <c r="E255" s="24"/>
      <c r="F255" s="79">
        <v>1438.8201029296865</v>
      </c>
      <c r="G255" s="18">
        <f t="shared" ref="G255:G284" si="7">(E255*(0.79))</f>
        <v>0</v>
      </c>
      <c r="H255" s="103"/>
    </row>
    <row r="256" spans="1:8" s="1" customFormat="1" x14ac:dyDescent="0.25">
      <c r="A256" s="11"/>
      <c r="B256" s="6" t="s">
        <v>11</v>
      </c>
      <c r="C256" s="6" t="s">
        <v>60</v>
      </c>
      <c r="D256" s="6" t="s">
        <v>58</v>
      </c>
      <c r="E256" s="18"/>
      <c r="F256" s="79">
        <v>1438.8201029296865</v>
      </c>
      <c r="G256" s="18">
        <f t="shared" si="7"/>
        <v>0</v>
      </c>
      <c r="H256" s="103"/>
    </row>
    <row r="257" spans="1:8" s="1" customFormat="1" x14ac:dyDescent="0.25">
      <c r="A257" s="11"/>
      <c r="B257" s="6" t="s">
        <v>11</v>
      </c>
      <c r="C257" s="6" t="s">
        <v>61</v>
      </c>
      <c r="D257" s="6" t="s">
        <v>58</v>
      </c>
      <c r="E257" s="18"/>
      <c r="F257" s="79">
        <v>1438.8201029296865</v>
      </c>
      <c r="G257" s="18">
        <f t="shared" si="7"/>
        <v>0</v>
      </c>
      <c r="H257" s="103"/>
    </row>
    <row r="258" spans="1:8" s="1" customFormat="1" x14ac:dyDescent="0.25">
      <c r="A258" s="11"/>
      <c r="B258" s="6" t="s">
        <v>11</v>
      </c>
      <c r="C258" s="6" t="s">
        <v>62</v>
      </c>
      <c r="D258" s="6" t="s">
        <v>58</v>
      </c>
      <c r="E258" s="18"/>
      <c r="F258" s="79">
        <v>1499.8609557812492</v>
      </c>
      <c r="G258" s="18">
        <f t="shared" si="7"/>
        <v>0</v>
      </c>
      <c r="H258" s="103"/>
    </row>
    <row r="259" spans="1:8" s="1" customFormat="1" x14ac:dyDescent="0.25">
      <c r="A259" s="11"/>
      <c r="B259" s="6" t="s">
        <v>11</v>
      </c>
      <c r="C259" s="6" t="s">
        <v>63</v>
      </c>
      <c r="D259" s="6" t="s">
        <v>58</v>
      </c>
      <c r="E259" s="18"/>
      <c r="F259" s="79">
        <v>1499.8609557812492</v>
      </c>
      <c r="G259" s="18">
        <f t="shared" si="7"/>
        <v>0</v>
      </c>
      <c r="H259" s="103"/>
    </row>
    <row r="260" spans="1:8" s="1" customFormat="1" x14ac:dyDescent="0.25">
      <c r="A260" s="11"/>
      <c r="B260" s="6" t="s">
        <v>11</v>
      </c>
      <c r="C260" s="6" t="s">
        <v>64</v>
      </c>
      <c r="D260" s="6" t="s">
        <v>58</v>
      </c>
      <c r="E260" s="18"/>
      <c r="F260" s="79">
        <v>1462.4734334096675</v>
      </c>
      <c r="G260" s="18">
        <f t="shared" si="7"/>
        <v>0</v>
      </c>
      <c r="H260" s="103"/>
    </row>
    <row r="261" spans="1:8" s="1" customFormat="1" x14ac:dyDescent="0.25">
      <c r="A261" s="11"/>
      <c r="B261" s="6" t="s">
        <v>11</v>
      </c>
      <c r="C261" s="6" t="s">
        <v>65</v>
      </c>
      <c r="D261" s="6" t="s">
        <v>58</v>
      </c>
      <c r="E261" s="18"/>
      <c r="F261" s="79">
        <v>1477.6246450996089</v>
      </c>
      <c r="G261" s="18">
        <f t="shared" si="7"/>
        <v>0</v>
      </c>
      <c r="H261" s="103"/>
    </row>
    <row r="262" spans="1:8" s="1" customFormat="1" x14ac:dyDescent="0.25">
      <c r="A262" s="11"/>
      <c r="B262" s="6" t="s">
        <v>11</v>
      </c>
      <c r="C262" s="6" t="s">
        <v>66</v>
      </c>
      <c r="D262" s="6" t="s">
        <v>58</v>
      </c>
      <c r="E262" s="18"/>
      <c r="F262" s="79">
        <v>1447.2786211105463</v>
      </c>
      <c r="G262" s="18">
        <f t="shared" si="7"/>
        <v>0</v>
      </c>
      <c r="H262" s="103"/>
    </row>
    <row r="263" spans="1:8" s="1" customFormat="1" x14ac:dyDescent="0.25">
      <c r="A263" s="11" t="s">
        <v>39</v>
      </c>
      <c r="B263" s="6" t="s">
        <v>11</v>
      </c>
      <c r="C263" s="6" t="s">
        <v>67</v>
      </c>
      <c r="D263" s="6" t="s">
        <v>58</v>
      </c>
      <c r="E263" s="18"/>
      <c r="F263" s="79">
        <v>810.42632312744115</v>
      </c>
      <c r="G263" s="18">
        <f t="shared" si="7"/>
        <v>0</v>
      </c>
      <c r="H263" s="103"/>
    </row>
    <row r="264" spans="1:8" s="1" customFormat="1" x14ac:dyDescent="0.25">
      <c r="A264" s="11"/>
      <c r="B264" s="6" t="s">
        <v>11</v>
      </c>
      <c r="C264" s="6" t="s">
        <v>68</v>
      </c>
      <c r="D264" s="6" t="s">
        <v>58</v>
      </c>
      <c r="E264" s="18"/>
      <c r="F264" s="79">
        <v>810.42632312744115</v>
      </c>
      <c r="G264" s="18">
        <f t="shared" si="7"/>
        <v>0</v>
      </c>
      <c r="H264" s="103"/>
    </row>
    <row r="265" spans="1:8" s="1" customFormat="1" x14ac:dyDescent="0.25">
      <c r="A265" s="11"/>
      <c r="B265" s="6" t="s">
        <v>11</v>
      </c>
      <c r="C265" s="6" t="s">
        <v>69</v>
      </c>
      <c r="D265" s="6" t="s">
        <v>58</v>
      </c>
      <c r="E265" s="18"/>
      <c r="F265" s="79">
        <v>810.42632312744115</v>
      </c>
      <c r="G265" s="18">
        <f t="shared" si="7"/>
        <v>0</v>
      </c>
      <c r="H265" s="103"/>
    </row>
    <row r="266" spans="1:8" s="1" customFormat="1" x14ac:dyDescent="0.25">
      <c r="A266" s="11"/>
      <c r="B266" s="6" t="s">
        <v>11</v>
      </c>
      <c r="C266" s="6" t="s">
        <v>70</v>
      </c>
      <c r="D266" s="6" t="s">
        <v>58</v>
      </c>
      <c r="E266" s="18"/>
      <c r="F266" s="79">
        <v>839.31172670898411</v>
      </c>
      <c r="G266" s="18">
        <f t="shared" si="7"/>
        <v>0</v>
      </c>
      <c r="H266" s="103"/>
    </row>
    <row r="267" spans="1:8" s="1" customFormat="1" x14ac:dyDescent="0.25">
      <c r="A267" s="11"/>
      <c r="B267" s="6" t="s">
        <v>11</v>
      </c>
      <c r="C267" s="6" t="s">
        <v>71</v>
      </c>
      <c r="D267" s="6" t="s">
        <v>58</v>
      </c>
      <c r="E267" s="18"/>
      <c r="F267" s="79">
        <v>839.31172670898411</v>
      </c>
      <c r="G267" s="18">
        <f t="shared" si="7"/>
        <v>0</v>
      </c>
      <c r="H267" s="103"/>
    </row>
    <row r="268" spans="1:8" s="1" customFormat="1" x14ac:dyDescent="0.25">
      <c r="A268" s="11"/>
      <c r="B268" s="6" t="s">
        <v>11</v>
      </c>
      <c r="C268" s="6" t="s">
        <v>72</v>
      </c>
      <c r="D268" s="6" t="s">
        <v>58</v>
      </c>
      <c r="E268" s="18"/>
      <c r="F268" s="79">
        <v>767.37072156249985</v>
      </c>
      <c r="G268" s="18">
        <f t="shared" si="7"/>
        <v>0</v>
      </c>
      <c r="H268" s="103"/>
    </row>
    <row r="269" spans="1:8" s="1" customFormat="1" x14ac:dyDescent="0.25">
      <c r="A269" s="11"/>
      <c r="B269" s="6" t="s">
        <v>11</v>
      </c>
      <c r="C269" s="6" t="s">
        <v>73</v>
      </c>
      <c r="D269" s="6" t="s">
        <v>58</v>
      </c>
      <c r="E269" s="18"/>
      <c r="F269" s="79">
        <v>784.26595761962847</v>
      </c>
      <c r="G269" s="18">
        <f t="shared" si="7"/>
        <v>0</v>
      </c>
      <c r="H269" s="103"/>
    </row>
    <row r="270" spans="1:8" s="1" customFormat="1" x14ac:dyDescent="0.25">
      <c r="A270" s="11"/>
      <c r="B270" s="6" t="s">
        <v>11</v>
      </c>
      <c r="C270" s="6" t="s">
        <v>74</v>
      </c>
      <c r="D270" s="6" t="s">
        <v>58</v>
      </c>
      <c r="E270" s="18"/>
      <c r="F270" s="79">
        <v>753.96353423974597</v>
      </c>
      <c r="G270" s="18">
        <f t="shared" si="7"/>
        <v>0</v>
      </c>
      <c r="H270" s="103"/>
    </row>
    <row r="271" spans="1:8" s="1" customFormat="1" x14ac:dyDescent="0.25">
      <c r="A271" s="11" t="s">
        <v>33</v>
      </c>
      <c r="B271" s="6" t="s">
        <v>11</v>
      </c>
      <c r="C271" s="6" t="s">
        <v>90</v>
      </c>
      <c r="D271" s="6" t="s">
        <v>58</v>
      </c>
      <c r="E271" s="18"/>
      <c r="F271" s="79">
        <v>366.37591893691393</v>
      </c>
      <c r="G271" s="18">
        <f t="shared" si="7"/>
        <v>0</v>
      </c>
      <c r="H271" s="103"/>
    </row>
    <row r="272" spans="1:8" s="1" customFormat="1" x14ac:dyDescent="0.25">
      <c r="A272" s="11"/>
      <c r="B272" s="6" t="s">
        <v>11</v>
      </c>
      <c r="C272" s="6" t="s">
        <v>91</v>
      </c>
      <c r="D272" s="6" t="s">
        <v>58</v>
      </c>
      <c r="E272" s="18"/>
      <c r="F272" s="79">
        <v>369.38436097031234</v>
      </c>
      <c r="G272" s="18">
        <f t="shared" si="7"/>
        <v>0</v>
      </c>
      <c r="H272" s="103"/>
    </row>
    <row r="273" spans="1:8" s="1" customFormat="1" x14ac:dyDescent="0.25">
      <c r="A273" s="11"/>
      <c r="B273" s="6" t="s">
        <v>11</v>
      </c>
      <c r="C273" s="6" t="s">
        <v>92</v>
      </c>
      <c r="D273" s="6" t="s">
        <v>58</v>
      </c>
      <c r="E273" s="18"/>
      <c r="F273" s="79">
        <v>375.44484564628891</v>
      </c>
      <c r="G273" s="18">
        <f t="shared" si="7"/>
        <v>0</v>
      </c>
      <c r="H273" s="103"/>
    </row>
    <row r="274" spans="1:8" s="1" customFormat="1" x14ac:dyDescent="0.25">
      <c r="A274" s="11"/>
      <c r="B274" s="6" t="s">
        <v>11</v>
      </c>
      <c r="C274" s="6" t="s">
        <v>93</v>
      </c>
      <c r="D274" s="6" t="s">
        <v>58</v>
      </c>
      <c r="E274" s="18"/>
      <c r="F274" s="79">
        <v>284.60297642041002</v>
      </c>
      <c r="G274" s="18">
        <f t="shared" si="7"/>
        <v>0</v>
      </c>
      <c r="H274" s="103"/>
    </row>
    <row r="275" spans="1:8" s="1" customFormat="1" x14ac:dyDescent="0.25">
      <c r="A275" s="11"/>
      <c r="B275" s="6" t="s">
        <v>11</v>
      </c>
      <c r="C275" s="6" t="s">
        <v>94</v>
      </c>
      <c r="D275" s="6" t="s">
        <v>58</v>
      </c>
      <c r="E275" s="18"/>
      <c r="F275" s="79">
        <v>351.22470724697257</v>
      </c>
      <c r="G275" s="18">
        <f t="shared" si="7"/>
        <v>0</v>
      </c>
      <c r="H275" s="103"/>
    </row>
    <row r="276" spans="1:8" s="1" customFormat="1" x14ac:dyDescent="0.25">
      <c r="A276" s="11"/>
      <c r="B276" s="6" t="s">
        <v>11</v>
      </c>
      <c r="C276" s="6" t="s">
        <v>95</v>
      </c>
      <c r="D276" s="6" t="s">
        <v>58</v>
      </c>
      <c r="E276" s="18"/>
      <c r="F276" s="79">
        <v>305.81467278632795</v>
      </c>
      <c r="G276" s="18">
        <f t="shared" si="7"/>
        <v>0</v>
      </c>
      <c r="H276" s="103"/>
    </row>
    <row r="277" spans="1:8" s="1" customFormat="1" x14ac:dyDescent="0.25">
      <c r="A277" s="11" t="s">
        <v>50</v>
      </c>
      <c r="B277" s="6" t="s">
        <v>11</v>
      </c>
      <c r="C277" s="6" t="s">
        <v>104</v>
      </c>
      <c r="D277" s="6" t="s">
        <v>58</v>
      </c>
      <c r="E277" s="18"/>
      <c r="F277" s="79">
        <v>581.3269221927734</v>
      </c>
      <c r="G277" s="18">
        <f t="shared" si="7"/>
        <v>0</v>
      </c>
      <c r="H277" s="103"/>
    </row>
    <row r="278" spans="1:8" s="1" customFormat="1" x14ac:dyDescent="0.25">
      <c r="A278" s="11"/>
      <c r="B278" s="6" t="s">
        <v>11</v>
      </c>
      <c r="C278" s="6" t="s">
        <v>102</v>
      </c>
      <c r="D278" s="6" t="s">
        <v>58</v>
      </c>
      <c r="E278" s="18"/>
      <c r="F278" s="79">
        <v>542.60958124121078</v>
      </c>
      <c r="G278" s="18">
        <f t="shared" si="7"/>
        <v>0</v>
      </c>
      <c r="H278" s="103"/>
    </row>
    <row r="279" spans="1:8" s="1" customFormat="1" x14ac:dyDescent="0.25">
      <c r="A279" s="11"/>
      <c r="B279" s="6" t="s">
        <v>11</v>
      </c>
      <c r="C279" s="6" t="s">
        <v>103</v>
      </c>
      <c r="D279" s="6" t="s">
        <v>58</v>
      </c>
      <c r="E279" s="18"/>
      <c r="F279" s="79">
        <v>578.90708838330056</v>
      </c>
      <c r="G279" s="18">
        <f t="shared" si="7"/>
        <v>0</v>
      </c>
      <c r="H279" s="103"/>
    </row>
    <row r="280" spans="1:8" s="1" customFormat="1" x14ac:dyDescent="0.25">
      <c r="A280" s="11"/>
      <c r="B280" s="6" t="s">
        <v>11</v>
      </c>
      <c r="C280" s="6" t="s">
        <v>105</v>
      </c>
      <c r="D280" s="6" t="s">
        <v>58</v>
      </c>
      <c r="E280" s="18"/>
      <c r="F280" s="79">
        <v>502.60602231884752</v>
      </c>
      <c r="G280" s="18">
        <f t="shared" si="7"/>
        <v>0</v>
      </c>
      <c r="H280" s="103"/>
    </row>
    <row r="281" spans="1:8" s="1" customFormat="1" x14ac:dyDescent="0.25">
      <c r="A281" s="11" t="s">
        <v>51</v>
      </c>
      <c r="B281" s="6" t="s">
        <v>11</v>
      </c>
      <c r="C281" s="6" t="s">
        <v>106</v>
      </c>
      <c r="D281" s="6" t="s">
        <v>58</v>
      </c>
      <c r="E281" s="18"/>
      <c r="F281" s="79">
        <v>275.53404971103504</v>
      </c>
      <c r="G281" s="18">
        <f t="shared" si="7"/>
        <v>0</v>
      </c>
      <c r="H281" s="103"/>
    </row>
    <row r="282" spans="1:8" s="1" customFormat="1" x14ac:dyDescent="0.25">
      <c r="A282" s="11"/>
      <c r="B282" s="6" t="s">
        <v>11</v>
      </c>
      <c r="C282" s="6" t="s">
        <v>108</v>
      </c>
      <c r="D282" s="6" t="s">
        <v>58</v>
      </c>
      <c r="E282" s="18"/>
      <c r="F282" s="79">
        <v>275.53404971103504</v>
      </c>
      <c r="G282" s="18">
        <f t="shared" si="7"/>
        <v>0</v>
      </c>
      <c r="H282" s="103"/>
    </row>
    <row r="283" spans="1:8" s="1" customFormat="1" x14ac:dyDescent="0.25">
      <c r="A283" s="11"/>
      <c r="B283" s="6" t="s">
        <v>11</v>
      </c>
      <c r="C283" s="6" t="s">
        <v>107</v>
      </c>
      <c r="D283" s="6" t="s">
        <v>58</v>
      </c>
      <c r="E283" s="18"/>
      <c r="F283" s="79">
        <v>248.28366897373039</v>
      </c>
      <c r="G283" s="18">
        <f t="shared" si="7"/>
        <v>0</v>
      </c>
      <c r="H283" s="103"/>
    </row>
    <row r="284" spans="1:8" s="1" customFormat="1" x14ac:dyDescent="0.25">
      <c r="A284" s="11"/>
      <c r="B284" s="6" t="s">
        <v>11</v>
      </c>
      <c r="C284" s="6" t="s">
        <v>109</v>
      </c>
      <c r="D284" s="6" t="s">
        <v>58</v>
      </c>
      <c r="E284" s="18"/>
      <c r="F284" s="79">
        <v>275.51224940644522</v>
      </c>
      <c r="G284" s="18">
        <f t="shared" si="7"/>
        <v>0</v>
      </c>
      <c r="H284" s="103"/>
    </row>
    <row r="285" spans="1:8" s="1" customFormat="1" x14ac:dyDescent="0.25">
      <c r="A285" s="51"/>
      <c r="B285" s="52"/>
      <c r="C285" s="52"/>
      <c r="D285" s="52"/>
      <c r="E285" s="7"/>
      <c r="F285" s="78"/>
      <c r="G285" s="7"/>
      <c r="H285" s="103"/>
    </row>
    <row r="286" spans="1:8" s="1" customFormat="1" x14ac:dyDescent="0.25">
      <c r="A286" s="55"/>
      <c r="B286" s="46"/>
      <c r="C286" s="46"/>
      <c r="D286" s="46"/>
      <c r="E286" s="8"/>
      <c r="F286" s="80"/>
      <c r="G286" s="8"/>
      <c r="H286" s="103"/>
    </row>
    <row r="287" spans="1:8" s="1" customFormat="1" ht="33.75" customHeight="1" x14ac:dyDescent="0.25">
      <c r="A287" s="104" t="s">
        <v>52</v>
      </c>
      <c r="B287" s="104" t="s">
        <v>1</v>
      </c>
      <c r="C287" s="104" t="s">
        <v>2</v>
      </c>
      <c r="D287" s="104" t="s">
        <v>3</v>
      </c>
      <c r="E287" s="65" t="s">
        <v>4</v>
      </c>
      <c r="F287" s="105" t="s">
        <v>177</v>
      </c>
      <c r="G287" s="63" t="s">
        <v>4</v>
      </c>
      <c r="H287" s="103"/>
    </row>
    <row r="288" spans="1:8" s="1" customFormat="1" ht="23.25" x14ac:dyDescent="0.25">
      <c r="A288" s="11" t="s">
        <v>53</v>
      </c>
      <c r="B288" s="6" t="s">
        <v>11</v>
      </c>
      <c r="C288" s="6" t="s">
        <v>176</v>
      </c>
      <c r="D288" s="6"/>
      <c r="E288" s="2"/>
      <c r="F288" s="77"/>
      <c r="G288" s="2"/>
      <c r="H288" s="103"/>
    </row>
    <row r="289" spans="1:8" s="1" customFormat="1" x14ac:dyDescent="0.25">
      <c r="A289" s="11" t="s">
        <v>54</v>
      </c>
      <c r="B289" s="6" t="s">
        <v>11</v>
      </c>
      <c r="C289" s="10" t="s">
        <v>110</v>
      </c>
      <c r="D289" s="6" t="s">
        <v>58</v>
      </c>
      <c r="E289" s="18"/>
      <c r="F289" s="79">
        <v>568.61734461689434</v>
      </c>
      <c r="G289" s="18">
        <f t="shared" ref="G289:G294" si="8">(E289*(0.79))</f>
        <v>0</v>
      </c>
      <c r="H289" s="103"/>
    </row>
    <row r="290" spans="1:8" s="1" customFormat="1" x14ac:dyDescent="0.25">
      <c r="A290" s="11"/>
      <c r="B290" s="6" t="s">
        <v>11</v>
      </c>
      <c r="C290" s="10" t="s">
        <v>109</v>
      </c>
      <c r="D290" s="6" t="s">
        <v>58</v>
      </c>
      <c r="E290" s="18"/>
      <c r="F290" s="79">
        <v>275.51224940644522</v>
      </c>
      <c r="G290" s="18">
        <f t="shared" si="8"/>
        <v>0</v>
      </c>
      <c r="H290" s="103"/>
    </row>
    <row r="291" spans="1:8" s="1" customFormat="1" x14ac:dyDescent="0.25">
      <c r="A291" s="11"/>
      <c r="B291" s="6" t="s">
        <v>11</v>
      </c>
      <c r="C291" s="10" t="s">
        <v>111</v>
      </c>
      <c r="D291" s="6" t="s">
        <v>58</v>
      </c>
      <c r="E291" s="18"/>
      <c r="F291" s="79">
        <v>457.19598785820295</v>
      </c>
      <c r="G291" s="18">
        <f t="shared" si="8"/>
        <v>0</v>
      </c>
      <c r="H291" s="103"/>
    </row>
    <row r="292" spans="1:8" s="1" customFormat="1" x14ac:dyDescent="0.25">
      <c r="A292" s="11"/>
      <c r="B292" s="89" t="s">
        <v>11</v>
      </c>
      <c r="C292" s="89" t="s">
        <v>107</v>
      </c>
      <c r="D292" s="89" t="s">
        <v>58</v>
      </c>
      <c r="E292" s="90"/>
      <c r="F292" s="91">
        <v>248.28366897373039</v>
      </c>
      <c r="G292" s="90">
        <f t="shared" si="8"/>
        <v>0</v>
      </c>
      <c r="H292" s="103"/>
    </row>
    <row r="293" spans="1:8" s="1" customFormat="1" x14ac:dyDescent="0.25">
      <c r="A293" s="11" t="s">
        <v>55</v>
      </c>
      <c r="B293" s="89" t="s">
        <v>11</v>
      </c>
      <c r="C293" s="93" t="s">
        <v>112</v>
      </c>
      <c r="D293" s="89" t="s">
        <v>58</v>
      </c>
      <c r="E293" s="90"/>
      <c r="F293" s="91">
        <v>475.37744188613266</v>
      </c>
      <c r="G293" s="90">
        <f t="shared" si="8"/>
        <v>0</v>
      </c>
      <c r="H293" s="103"/>
    </row>
    <row r="294" spans="1:8" s="1" customFormat="1" x14ac:dyDescent="0.25">
      <c r="A294" s="11"/>
      <c r="B294" s="6" t="s">
        <v>11</v>
      </c>
      <c r="C294" s="6" t="s">
        <v>113</v>
      </c>
      <c r="D294" s="6" t="s">
        <v>58</v>
      </c>
      <c r="E294" s="18"/>
      <c r="F294" s="79">
        <v>308.82311481972647</v>
      </c>
      <c r="G294" s="18">
        <f t="shared" si="8"/>
        <v>0</v>
      </c>
      <c r="H294" s="103"/>
    </row>
    <row r="295" spans="1:8" s="1" customFormat="1" x14ac:dyDescent="0.25">
      <c r="A295" s="51"/>
      <c r="B295" s="52"/>
      <c r="C295" s="52"/>
      <c r="D295" s="52"/>
      <c r="E295" s="9"/>
      <c r="F295" s="78"/>
      <c r="G295" s="9"/>
      <c r="H295" s="103"/>
    </row>
    <row r="296" spans="1:8" s="1" customFormat="1" x14ac:dyDescent="0.25">
      <c r="A296" s="51"/>
      <c r="B296" s="52"/>
      <c r="C296" s="52"/>
      <c r="D296" s="52"/>
      <c r="E296" s="9"/>
      <c r="F296" s="78"/>
      <c r="G296" s="9"/>
      <c r="H296" s="103"/>
    </row>
    <row r="297" spans="1:8" s="1" customFormat="1" ht="33" customHeight="1" x14ac:dyDescent="0.25">
      <c r="A297" s="104" t="s">
        <v>56</v>
      </c>
      <c r="B297" s="104" t="s">
        <v>1</v>
      </c>
      <c r="C297" s="104" t="s">
        <v>2</v>
      </c>
      <c r="D297" s="104" t="s">
        <v>3</v>
      </c>
      <c r="E297" s="65" t="s">
        <v>4</v>
      </c>
      <c r="F297" s="105" t="s">
        <v>177</v>
      </c>
      <c r="G297" s="63" t="s">
        <v>4</v>
      </c>
      <c r="H297" s="103"/>
    </row>
    <row r="298" spans="1:8" s="1" customFormat="1" x14ac:dyDescent="0.25">
      <c r="A298" s="11" t="s">
        <v>57</v>
      </c>
      <c r="B298" s="6" t="s">
        <v>11</v>
      </c>
      <c r="C298" s="6" t="s">
        <v>167</v>
      </c>
      <c r="D298" s="6" t="s">
        <v>58</v>
      </c>
      <c r="E298" s="18"/>
      <c r="F298" s="79">
        <v>541.97737240810523</v>
      </c>
      <c r="G298" s="18">
        <f t="shared" ref="G298:G303" si="9">(E298*(0.79))</f>
        <v>0</v>
      </c>
      <c r="H298" s="103"/>
    </row>
    <row r="299" spans="1:8" s="1" customFormat="1" x14ac:dyDescent="0.25">
      <c r="A299" s="11"/>
      <c r="B299" s="6" t="s">
        <v>11</v>
      </c>
      <c r="C299" s="6" t="s">
        <v>168</v>
      </c>
      <c r="D299" s="6" t="s">
        <v>58</v>
      </c>
      <c r="E299" s="18"/>
      <c r="F299" s="79">
        <v>686.40439031582014</v>
      </c>
      <c r="G299" s="18">
        <f t="shared" si="9"/>
        <v>0</v>
      </c>
      <c r="H299" s="103"/>
    </row>
    <row r="300" spans="1:8" s="1" customFormat="1" x14ac:dyDescent="0.25">
      <c r="A300" s="11"/>
      <c r="B300" s="6" t="s">
        <v>11</v>
      </c>
      <c r="C300" s="6" t="s">
        <v>169</v>
      </c>
      <c r="D300" s="6" t="s">
        <v>58</v>
      </c>
      <c r="E300" s="18"/>
      <c r="F300" s="79">
        <v>780.71250797148411</v>
      </c>
      <c r="G300" s="18">
        <f t="shared" si="9"/>
        <v>0</v>
      </c>
      <c r="H300" s="103"/>
    </row>
    <row r="301" spans="1:8" s="1" customFormat="1" x14ac:dyDescent="0.25">
      <c r="A301" s="11" t="s">
        <v>5</v>
      </c>
      <c r="B301" s="6" t="s">
        <v>11</v>
      </c>
      <c r="C301" s="6" t="s">
        <v>106</v>
      </c>
      <c r="D301" s="6" t="s">
        <v>58</v>
      </c>
      <c r="E301" s="18"/>
      <c r="F301" s="79">
        <v>275.53404971103504</v>
      </c>
      <c r="G301" s="18">
        <f t="shared" si="9"/>
        <v>0</v>
      </c>
      <c r="H301" s="103"/>
    </row>
    <row r="302" spans="1:8" s="1" customFormat="1" x14ac:dyDescent="0.25">
      <c r="A302" s="11"/>
      <c r="B302" s="89" t="s">
        <v>11</v>
      </c>
      <c r="C302" s="89" t="s">
        <v>108</v>
      </c>
      <c r="D302" s="89" t="s">
        <v>58</v>
      </c>
      <c r="E302" s="90"/>
      <c r="F302" s="91">
        <v>275.53404971103504</v>
      </c>
      <c r="G302" s="90">
        <f t="shared" si="9"/>
        <v>0</v>
      </c>
      <c r="H302" s="103"/>
    </row>
    <row r="303" spans="1:8" s="1" customFormat="1" x14ac:dyDescent="0.25">
      <c r="A303" s="11"/>
      <c r="B303" s="6" t="s">
        <v>11</v>
      </c>
      <c r="C303" s="6" t="s">
        <v>109</v>
      </c>
      <c r="D303" s="6" t="s">
        <v>58</v>
      </c>
      <c r="E303" s="18"/>
      <c r="F303" s="79">
        <v>275.51224940644522</v>
      </c>
      <c r="G303" s="18">
        <f t="shared" si="9"/>
        <v>0</v>
      </c>
      <c r="H303" s="103"/>
    </row>
    <row r="304" spans="1:8" s="1" customFormat="1" x14ac:dyDescent="0.25">
      <c r="A304" s="51"/>
      <c r="B304" s="52"/>
      <c r="C304" s="52"/>
      <c r="D304" s="52"/>
      <c r="E304" s="50"/>
      <c r="F304" s="78"/>
      <c r="G304" s="50"/>
    </row>
    <row r="305" spans="1:7" x14ac:dyDescent="0.25">
      <c r="A305" s="107" t="s">
        <v>206</v>
      </c>
      <c r="B305" s="75" t="s">
        <v>180</v>
      </c>
      <c r="C305" s="71"/>
      <c r="D305" s="72"/>
    </row>
    <row r="306" spans="1:7" x14ac:dyDescent="0.25">
      <c r="A306" s="107" t="s">
        <v>205</v>
      </c>
      <c r="B306" s="75" t="s">
        <v>182</v>
      </c>
      <c r="C306" s="71"/>
      <c r="D306" s="72"/>
    </row>
    <row r="307" spans="1:7" x14ac:dyDescent="0.25">
      <c r="A307" s="107" t="s">
        <v>202</v>
      </c>
      <c r="B307" s="75" t="s">
        <v>183</v>
      </c>
      <c r="C307" s="71"/>
      <c r="D307" s="72"/>
    </row>
    <row r="308" spans="1:7" x14ac:dyDescent="0.25">
      <c r="A308" s="107" t="s">
        <v>203</v>
      </c>
      <c r="B308" s="75" t="s">
        <v>184</v>
      </c>
      <c r="C308" s="71"/>
      <c r="D308" s="72"/>
    </row>
    <row r="309" spans="1:7" x14ac:dyDescent="0.25">
      <c r="A309" s="107" t="s">
        <v>204</v>
      </c>
      <c r="B309" s="75" t="s">
        <v>185</v>
      </c>
      <c r="C309" s="71"/>
      <c r="D309" s="72"/>
    </row>
    <row r="310" spans="1:7" x14ac:dyDescent="0.25">
      <c r="A310" s="107" t="s">
        <v>207</v>
      </c>
      <c r="B310" s="76" t="s">
        <v>186</v>
      </c>
      <c r="C310" s="73"/>
      <c r="D310" s="74"/>
    </row>
    <row r="311" spans="1:7" s="1" customFormat="1" x14ac:dyDescent="0.25">
      <c r="A311" s="107" t="s">
        <v>187</v>
      </c>
      <c r="B311" s="76" t="s">
        <v>188</v>
      </c>
      <c r="C311" s="73"/>
      <c r="D311" s="74"/>
      <c r="E311" s="50"/>
      <c r="F311" s="78"/>
      <c r="G311" s="50"/>
    </row>
    <row r="313" spans="1:7" x14ac:dyDescent="0.25">
      <c r="A313" s="25" t="s">
        <v>213</v>
      </c>
    </row>
    <row r="314" spans="1:7" s="16" customFormat="1" x14ac:dyDescent="0.25">
      <c r="A314" s="16" t="s">
        <v>211</v>
      </c>
      <c r="B314" s="14"/>
      <c r="C314" s="14"/>
      <c r="D314" s="14"/>
      <c r="E314" s="14"/>
      <c r="F314" s="87"/>
      <c r="G314" s="17"/>
    </row>
    <row r="315" spans="1:7" s="16" customFormat="1" x14ac:dyDescent="0.25">
      <c r="A315" s="16" t="s">
        <v>179</v>
      </c>
      <c r="B315" s="14"/>
      <c r="C315" s="14"/>
      <c r="D315" s="14"/>
      <c r="E315" s="14"/>
      <c r="F315" s="87"/>
      <c r="G315" s="17"/>
    </row>
    <row r="316" spans="1:7" s="16" customFormat="1" x14ac:dyDescent="0.25">
      <c r="A316" s="16" t="s">
        <v>181</v>
      </c>
      <c r="B316" s="14"/>
      <c r="C316" s="14"/>
      <c r="D316" s="14"/>
      <c r="E316" s="14"/>
      <c r="F316" s="87"/>
      <c r="G316" s="17"/>
    </row>
    <row r="317" spans="1:7" s="16" customFormat="1" x14ac:dyDescent="0.25">
      <c r="B317" s="14"/>
      <c r="C317" s="14"/>
      <c r="D317" s="14"/>
      <c r="E317" s="14"/>
      <c r="F317" s="87"/>
      <c r="G317" s="17"/>
    </row>
    <row r="318" spans="1:7" s="16" customFormat="1" ht="12.75" x14ac:dyDescent="0.2">
      <c r="A318" s="15" t="s">
        <v>175</v>
      </c>
      <c r="E318" s="17"/>
      <c r="F318" s="88"/>
      <c r="G318" s="17"/>
    </row>
    <row r="320" spans="1:7" x14ac:dyDescent="0.25">
      <c r="B320" s="115" t="s">
        <v>212</v>
      </c>
      <c r="C320" s="115"/>
      <c r="D320" s="115"/>
    </row>
    <row r="321" spans="1:10" x14ac:dyDescent="0.25">
      <c r="A321" s="58"/>
      <c r="B321" s="59" t="s">
        <v>199</v>
      </c>
      <c r="C321" s="59" t="s">
        <v>200</v>
      </c>
      <c r="D321" s="60" t="s">
        <v>201</v>
      </c>
    </row>
    <row r="322" spans="1:10" x14ac:dyDescent="0.25">
      <c r="A322" s="59" t="s">
        <v>5</v>
      </c>
      <c r="B322" s="61">
        <v>11.493837499999996</v>
      </c>
      <c r="C322" s="61">
        <v>20.129974999999998</v>
      </c>
      <c r="D322" s="61">
        <v>34.481512499999994</v>
      </c>
      <c r="F322" s="83"/>
      <c r="J322" s="111"/>
    </row>
    <row r="323" spans="1:10" x14ac:dyDescent="0.25">
      <c r="A323" s="59" t="s">
        <v>196</v>
      </c>
      <c r="B323" s="61">
        <v>59.601956249999986</v>
      </c>
      <c r="C323" s="61">
        <v>91.278299999999987</v>
      </c>
      <c r="D323" s="61">
        <v>168.057975</v>
      </c>
      <c r="F323" s="83"/>
      <c r="J323" s="111"/>
    </row>
    <row r="324" spans="1:10" x14ac:dyDescent="0.25">
      <c r="A324" s="59" t="s">
        <v>197</v>
      </c>
      <c r="B324" s="61">
        <v>74.930574999999976</v>
      </c>
      <c r="C324" s="61">
        <v>120.24403124999998</v>
      </c>
      <c r="D324" s="61">
        <v>226.01044999999996</v>
      </c>
      <c r="F324" s="83"/>
      <c r="J324" s="111"/>
    </row>
    <row r="325" spans="1:10" x14ac:dyDescent="0.25">
      <c r="A325" s="59" t="s">
        <v>198</v>
      </c>
      <c r="B325" s="61">
        <v>93.137906249999986</v>
      </c>
      <c r="C325" s="61">
        <v>152.11999374999996</v>
      </c>
      <c r="D325" s="61">
        <v>289.75186874999997</v>
      </c>
      <c r="F325" s="83"/>
      <c r="J325" s="111"/>
    </row>
    <row r="330" spans="1:10" x14ac:dyDescent="0.25">
      <c r="A330" s="100"/>
      <c r="B330" s="102"/>
    </row>
    <row r="331" spans="1:10" x14ac:dyDescent="0.25">
      <c r="A331" s="101"/>
      <c r="B331" s="1"/>
    </row>
    <row r="332" spans="1:10" x14ac:dyDescent="0.25">
      <c r="A332" s="101"/>
    </row>
    <row r="333" spans="1:10" x14ac:dyDescent="0.25">
      <c r="A333" s="101"/>
    </row>
  </sheetData>
  <mergeCells count="2">
    <mergeCell ref="A1:F1"/>
    <mergeCell ref="B320:D320"/>
  </mergeCells>
  <pageMargins left="0.6692913385826772" right="0.23622047244094491" top="0.42" bottom="0.27559055118110237" header="0.43307086614173229" footer="0.31496062992125984"/>
  <pageSetup scale="72" orientation="portrait" r:id="rId1"/>
  <headerFooter>
    <oddFooter>&amp;LIUCPG May 2012
Valid untill May 2013</oddFooter>
  </headerFooter>
  <rowBreaks count="5" manualBreakCount="5">
    <brk id="70" max="8" man="1"/>
    <brk id="119" max="8" man="1"/>
    <brk id="171" max="8" man="1"/>
    <brk id="222" max="8" man="1"/>
    <brk id="286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F10" sqref="F10"/>
    </sheetView>
  </sheetViews>
  <sheetFormatPr defaultColWidth="11.42578125" defaultRowHeight="15" x14ac:dyDescent="0.25"/>
  <cols>
    <col min="1" max="1" width="13.7109375" customWidth="1"/>
    <col min="2" max="2" width="13.7109375" hidden="1" customWidth="1"/>
    <col min="3" max="3" width="13.85546875" customWidth="1"/>
    <col min="4" max="5" width="13.85546875" hidden="1" customWidth="1"/>
    <col min="6" max="6" width="13.42578125" customWidth="1"/>
    <col min="7" max="8" width="13.42578125" hidden="1" customWidth="1"/>
    <col min="10" max="10" width="0" hidden="1" customWidth="1"/>
  </cols>
  <sheetData>
    <row r="1" spans="1:10" ht="27.75" customHeight="1" x14ac:dyDescent="0.25">
      <c r="A1" s="116" t="s">
        <v>214</v>
      </c>
      <c r="B1" s="116"/>
      <c r="C1" s="116"/>
      <c r="D1" s="116"/>
      <c r="E1" s="116"/>
      <c r="F1" s="116"/>
      <c r="G1" s="116"/>
      <c r="H1" s="116"/>
      <c r="I1" s="116"/>
    </row>
    <row r="2" spans="1:10" ht="19.5" customHeight="1" thickBot="1" x14ac:dyDescent="0.3">
      <c r="A2" s="30"/>
      <c r="B2" s="31"/>
      <c r="C2" s="32" t="s">
        <v>199</v>
      </c>
      <c r="D2" s="33"/>
      <c r="E2" s="33"/>
      <c r="F2" s="32" t="s">
        <v>200</v>
      </c>
      <c r="G2" s="33"/>
      <c r="H2" s="33"/>
      <c r="I2" s="32" t="s">
        <v>201</v>
      </c>
    </row>
    <row r="3" spans="1:10" ht="19.5" customHeight="1" thickTop="1" x14ac:dyDescent="0.25">
      <c r="A3" s="34" t="s">
        <v>5</v>
      </c>
      <c r="B3" s="35">
        <v>5.55</v>
      </c>
      <c r="C3" s="36">
        <f t="shared" ref="C3:C6" si="0">(D3/0.4)</f>
        <v>10.406249999999998</v>
      </c>
      <c r="D3" s="37">
        <f>(B3*(0.75))</f>
        <v>4.1624999999999996</v>
      </c>
      <c r="E3" s="38">
        <v>9.7200000000000006</v>
      </c>
      <c r="F3" s="36">
        <f t="shared" ref="F3:F6" si="1">(G3/0.4)</f>
        <v>18.225000000000001</v>
      </c>
      <c r="G3" s="37">
        <f>(E3*(0.75))</f>
        <v>7.2900000000000009</v>
      </c>
      <c r="H3" s="38">
        <v>16.66</v>
      </c>
      <c r="I3" s="39">
        <f t="shared" ref="I3:I6" si="2">(J3/0.4)</f>
        <v>31.237500000000001</v>
      </c>
      <c r="J3">
        <f>(H3*(0.75))</f>
        <v>12.495000000000001</v>
      </c>
    </row>
    <row r="4" spans="1:10" ht="19.5" customHeight="1" x14ac:dyDescent="0.25">
      <c r="A4" s="40" t="s">
        <v>196</v>
      </c>
      <c r="B4" s="41">
        <v>28.8</v>
      </c>
      <c r="C4" s="42">
        <f t="shared" si="0"/>
        <v>54</v>
      </c>
      <c r="D4" s="43">
        <f t="shared" ref="D4:D6" si="3">(B4*(0.75))</f>
        <v>21.6</v>
      </c>
      <c r="E4" s="44">
        <v>44.1</v>
      </c>
      <c r="F4" s="42">
        <f t="shared" si="1"/>
        <v>82.6875</v>
      </c>
      <c r="G4" s="43">
        <f t="shared" ref="G4:G6" si="4">(E4*(0.75))</f>
        <v>33.075000000000003</v>
      </c>
      <c r="H4" s="44">
        <v>81.2</v>
      </c>
      <c r="I4" s="45">
        <f t="shared" si="2"/>
        <v>152.25</v>
      </c>
      <c r="J4">
        <f t="shared" ref="J4:J6" si="5">(H4*(0.75))</f>
        <v>60.900000000000006</v>
      </c>
    </row>
    <row r="5" spans="1:10" ht="19.5" customHeight="1" x14ac:dyDescent="0.25">
      <c r="A5" s="40" t="s">
        <v>197</v>
      </c>
      <c r="B5" s="41">
        <v>36.200000000000003</v>
      </c>
      <c r="C5" s="42">
        <f t="shared" si="0"/>
        <v>67.875</v>
      </c>
      <c r="D5" s="43">
        <f t="shared" si="3"/>
        <v>27.150000000000002</v>
      </c>
      <c r="E5" s="44">
        <v>58.1</v>
      </c>
      <c r="F5" s="42">
        <f t="shared" si="1"/>
        <v>108.9375</v>
      </c>
      <c r="G5" s="43">
        <f t="shared" si="4"/>
        <v>43.575000000000003</v>
      </c>
      <c r="H5" s="44">
        <v>109.2</v>
      </c>
      <c r="I5" s="45">
        <f t="shared" si="2"/>
        <v>204.75</v>
      </c>
      <c r="J5">
        <f t="shared" si="5"/>
        <v>81.900000000000006</v>
      </c>
    </row>
    <row r="6" spans="1:10" ht="19.5" customHeight="1" x14ac:dyDescent="0.25">
      <c r="A6" s="40" t="s">
        <v>198</v>
      </c>
      <c r="B6" s="41">
        <v>45</v>
      </c>
      <c r="C6" s="42">
        <f t="shared" si="0"/>
        <v>84.375</v>
      </c>
      <c r="D6" s="43">
        <f t="shared" si="3"/>
        <v>33.75</v>
      </c>
      <c r="E6" s="44">
        <v>73.5</v>
      </c>
      <c r="F6" s="42">
        <f t="shared" si="1"/>
        <v>137.8125</v>
      </c>
      <c r="G6" s="43">
        <f t="shared" si="4"/>
        <v>55.125</v>
      </c>
      <c r="H6" s="44">
        <v>140</v>
      </c>
      <c r="I6" s="39">
        <f t="shared" si="2"/>
        <v>262.5</v>
      </c>
      <c r="J6">
        <f t="shared" si="5"/>
        <v>105</v>
      </c>
    </row>
  </sheetData>
  <mergeCells count="1">
    <mergeCell ref="A1:I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Folio Pricing - 6-1-2016</vt:lpstr>
      <vt:lpstr>Folio 2</vt:lpstr>
      <vt:lpstr>'Folio Pricing - 6-1-2016'!Print_Area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afchampagne</dc:creator>
  <cp:lastModifiedBy>Gene Stephens</cp:lastModifiedBy>
  <cp:lastPrinted>2015-03-13T13:14:15Z</cp:lastPrinted>
  <dcterms:created xsi:type="dcterms:W3CDTF">2011-11-23T21:18:15Z</dcterms:created>
  <dcterms:modified xsi:type="dcterms:W3CDTF">2016-03-11T18:58:03Z</dcterms:modified>
</cp:coreProperties>
</file>